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Z:\共通\専従者給与\"/>
    </mc:Choice>
  </mc:AlternateContent>
  <xr:revisionPtr revIDLastSave="0" documentId="13_ncr:1_{09656DB2-E669-4DB8-B68B-C125D565CEAF}" xr6:coauthVersionLast="36" xr6:coauthVersionMax="36" xr10:uidLastSave="{00000000-0000-0000-0000-000000000000}"/>
  <bookViews>
    <workbookView xWindow="0" yWindow="0" windowWidth="20490" windowHeight="7455" tabRatio="838" activeTab="3" xr2:uid="{00000000-000D-0000-FFFF-FFFF00000000}"/>
  </bookViews>
  <sheets>
    <sheet name="使い方（個人）" sheetId="9" r:id="rId1"/>
    <sheet name="例）　専従者給与支払依頼書" sheetId="6" r:id="rId2"/>
    <sheet name="専従者給与支払依頼書" sheetId="14" r:id="rId3"/>
    <sheet name="使い方 (法人)" sheetId="16" r:id="rId4"/>
    <sheet name="例）　役員報酬・給与" sheetId="17" r:id="rId5"/>
    <sheet name="役員報酬・給与" sheetId="18" r:id="rId6"/>
    <sheet name="保険料・拠出金" sheetId="19" r:id="rId7"/>
  </sheets>
  <definedNames>
    <definedName name="_xlnm.Print_Area" localSheetId="3">'使い方 (法人)'!$A$1:$B$15</definedName>
    <definedName name="_xlnm.Print_Area" localSheetId="0">'使い方（個人）'!$A$1:$B$15</definedName>
    <definedName name="_xlnm.Print_Area" localSheetId="2">専従者給与支払依頼書!$A$3:$T$34</definedName>
    <definedName name="_xlnm.Print_Area" localSheetId="6">保険料・拠出金!$A$3:$U$31</definedName>
    <definedName name="_xlnm.Print_Area" localSheetId="5">役員報酬・給与!$A$3:$X$42</definedName>
    <definedName name="_xlnm.Print_Area" localSheetId="1">'例）　専従者給与支払依頼書'!$A$1:$T$32</definedName>
    <definedName name="_xlnm.Print_Area" localSheetId="4">'例）　役員報酬・給与'!$A$1:$T$34</definedName>
  </definedNames>
  <calcPr calcId="191029"/>
</workbook>
</file>

<file path=xl/calcChain.xml><?xml version="1.0" encoding="utf-8"?>
<calcChain xmlns="http://schemas.openxmlformats.org/spreadsheetml/2006/main">
  <c r="R2" i="6" l="1"/>
  <c r="E26" i="19" l="1"/>
  <c r="D26" i="19"/>
  <c r="C26" i="19"/>
  <c r="B26" i="19"/>
  <c r="F26" i="19" s="1"/>
  <c r="E25" i="19"/>
  <c r="D25" i="19"/>
  <c r="C25" i="19"/>
  <c r="B25" i="19"/>
  <c r="F25" i="19" s="1"/>
  <c r="E24" i="19"/>
  <c r="D24" i="19"/>
  <c r="C24" i="19"/>
  <c r="B24" i="19"/>
  <c r="F24" i="19" s="1"/>
  <c r="E23" i="19"/>
  <c r="D23" i="19"/>
  <c r="C23" i="19"/>
  <c r="B23" i="19"/>
  <c r="F23" i="19" s="1"/>
  <c r="E22" i="19"/>
  <c r="D22" i="19"/>
  <c r="C22" i="19"/>
  <c r="B22" i="19"/>
  <c r="F22" i="19" s="1"/>
  <c r="E21" i="19"/>
  <c r="D21" i="19"/>
  <c r="C21" i="19"/>
  <c r="B21" i="19"/>
  <c r="F21" i="19" s="1"/>
  <c r="E20" i="19"/>
  <c r="D20" i="19"/>
  <c r="C20" i="19"/>
  <c r="B20" i="19"/>
  <c r="F20" i="19" s="1"/>
  <c r="E19" i="19"/>
  <c r="D19" i="19"/>
  <c r="C19" i="19"/>
  <c r="B19" i="19"/>
  <c r="F19" i="19" s="1"/>
  <c r="E18" i="19"/>
  <c r="D18" i="19"/>
  <c r="C18" i="19"/>
  <c r="B18" i="19"/>
  <c r="F18" i="19" s="1"/>
  <c r="E17" i="19"/>
  <c r="D17" i="19"/>
  <c r="C17" i="19"/>
  <c r="B17" i="19"/>
  <c r="F17" i="19" s="1"/>
  <c r="E16" i="19"/>
  <c r="E27" i="19" s="1"/>
  <c r="D16" i="19"/>
  <c r="D27" i="19" s="1"/>
  <c r="C16" i="19"/>
  <c r="C27" i="19" s="1"/>
  <c r="B16" i="19"/>
  <c r="B27" i="19" s="1"/>
  <c r="F15" i="19"/>
  <c r="R4" i="19"/>
  <c r="Q36" i="18"/>
  <c r="P36" i="18"/>
  <c r="O36" i="18"/>
  <c r="N36" i="18"/>
  <c r="R36" i="18" s="1"/>
  <c r="K36" i="18"/>
  <c r="J36" i="18"/>
  <c r="I36" i="18"/>
  <c r="H36" i="18"/>
  <c r="L36" i="18" s="1"/>
  <c r="F36" i="18"/>
  <c r="E36" i="18"/>
  <c r="W36" i="18" s="1"/>
  <c r="D36" i="18"/>
  <c r="V36" i="18" s="1"/>
  <c r="C36" i="18"/>
  <c r="U36" i="18" s="1"/>
  <c r="B36" i="18"/>
  <c r="T36" i="18" s="1"/>
  <c r="U35" i="18"/>
  <c r="Q35" i="18"/>
  <c r="P35" i="18"/>
  <c r="O35" i="18"/>
  <c r="N35" i="18"/>
  <c r="R35" i="18" s="1"/>
  <c r="K35" i="18"/>
  <c r="J35" i="18"/>
  <c r="I35" i="18"/>
  <c r="H35" i="18"/>
  <c r="L35" i="18" s="1"/>
  <c r="E35" i="18"/>
  <c r="W35" i="18" s="1"/>
  <c r="D35" i="18"/>
  <c r="V35" i="18" s="1"/>
  <c r="C35" i="18"/>
  <c r="B35" i="18"/>
  <c r="T35" i="18" s="1"/>
  <c r="X35" i="18" s="1"/>
  <c r="U34" i="18"/>
  <c r="Q34" i="18"/>
  <c r="P34" i="18"/>
  <c r="O34" i="18"/>
  <c r="N34" i="18"/>
  <c r="R34" i="18" s="1"/>
  <c r="K34" i="18"/>
  <c r="J34" i="18"/>
  <c r="I34" i="18"/>
  <c r="H34" i="18"/>
  <c r="L34" i="18" s="1"/>
  <c r="E34" i="18"/>
  <c r="W34" i="18" s="1"/>
  <c r="D34" i="18"/>
  <c r="V34" i="18" s="1"/>
  <c r="C34" i="18"/>
  <c r="B34" i="18"/>
  <c r="T34" i="18" s="1"/>
  <c r="U33" i="18"/>
  <c r="Q33" i="18"/>
  <c r="P33" i="18"/>
  <c r="O33" i="18"/>
  <c r="N33" i="18"/>
  <c r="R33" i="18" s="1"/>
  <c r="K33" i="18"/>
  <c r="J33" i="18"/>
  <c r="I33" i="18"/>
  <c r="H33" i="18"/>
  <c r="L33" i="18" s="1"/>
  <c r="E33" i="18"/>
  <c r="W33" i="18" s="1"/>
  <c r="D33" i="18"/>
  <c r="V33" i="18" s="1"/>
  <c r="C33" i="18"/>
  <c r="B33" i="18"/>
  <c r="T33" i="18" s="1"/>
  <c r="U32" i="18"/>
  <c r="Q32" i="18"/>
  <c r="P32" i="18"/>
  <c r="O32" i="18"/>
  <c r="N32" i="18"/>
  <c r="R32" i="18" s="1"/>
  <c r="K32" i="18"/>
  <c r="J32" i="18"/>
  <c r="I32" i="18"/>
  <c r="H32" i="18"/>
  <c r="L32" i="18" s="1"/>
  <c r="E32" i="18"/>
  <c r="W32" i="18" s="1"/>
  <c r="D32" i="18"/>
  <c r="V32" i="18" s="1"/>
  <c r="C32" i="18"/>
  <c r="B32" i="18"/>
  <c r="T32" i="18" s="1"/>
  <c r="U31" i="18"/>
  <c r="Q31" i="18"/>
  <c r="P31" i="18"/>
  <c r="O31" i="18"/>
  <c r="N31" i="18"/>
  <c r="R31" i="18" s="1"/>
  <c r="K31" i="18"/>
  <c r="J31" i="18"/>
  <c r="I31" i="18"/>
  <c r="H31" i="18"/>
  <c r="L31" i="18" s="1"/>
  <c r="E31" i="18"/>
  <c r="W31" i="18" s="1"/>
  <c r="D31" i="18"/>
  <c r="V31" i="18" s="1"/>
  <c r="C31" i="18"/>
  <c r="B31" i="18"/>
  <c r="F31" i="18" s="1"/>
  <c r="U30" i="18"/>
  <c r="Q30" i="18"/>
  <c r="P30" i="18"/>
  <c r="O30" i="18"/>
  <c r="N30" i="18"/>
  <c r="R30" i="18" s="1"/>
  <c r="K30" i="18"/>
  <c r="W30" i="18" s="1"/>
  <c r="J30" i="18"/>
  <c r="I30" i="18"/>
  <c r="H30" i="18"/>
  <c r="L30" i="18" s="1"/>
  <c r="E30" i="18"/>
  <c r="D30" i="18"/>
  <c r="V30" i="18" s="1"/>
  <c r="C30" i="18"/>
  <c r="B30" i="18"/>
  <c r="T30" i="18" s="1"/>
  <c r="U29" i="18"/>
  <c r="Q29" i="18"/>
  <c r="P29" i="18"/>
  <c r="O29" i="18"/>
  <c r="N29" i="18"/>
  <c r="R29" i="18" s="1"/>
  <c r="K29" i="18"/>
  <c r="W29" i="18" s="1"/>
  <c r="J29" i="18"/>
  <c r="I29" i="18"/>
  <c r="H29" i="18"/>
  <c r="L29" i="18" s="1"/>
  <c r="E29" i="18"/>
  <c r="D29" i="18"/>
  <c r="V29" i="18" s="1"/>
  <c r="C29" i="18"/>
  <c r="B29" i="18"/>
  <c r="F29" i="18" s="1"/>
  <c r="U28" i="18"/>
  <c r="Q28" i="18"/>
  <c r="P28" i="18"/>
  <c r="O28" i="18"/>
  <c r="N28" i="18"/>
  <c r="R28" i="18" s="1"/>
  <c r="K28" i="18"/>
  <c r="W28" i="18" s="1"/>
  <c r="J28" i="18"/>
  <c r="I28" i="18"/>
  <c r="H28" i="18"/>
  <c r="L28" i="18" s="1"/>
  <c r="E28" i="18"/>
  <c r="D28" i="18"/>
  <c r="V28" i="18" s="1"/>
  <c r="C28" i="18"/>
  <c r="B28" i="18"/>
  <c r="T28" i="18" s="1"/>
  <c r="U27" i="18"/>
  <c r="Q27" i="18"/>
  <c r="P27" i="18"/>
  <c r="O27" i="18"/>
  <c r="N27" i="18"/>
  <c r="R27" i="18" s="1"/>
  <c r="K27" i="18"/>
  <c r="W27" i="18" s="1"/>
  <c r="J27" i="18"/>
  <c r="I27" i="18"/>
  <c r="H27" i="18"/>
  <c r="L27" i="18" s="1"/>
  <c r="E27" i="18"/>
  <c r="D27" i="18"/>
  <c r="V27" i="18" s="1"/>
  <c r="C27" i="18"/>
  <c r="B27" i="18"/>
  <c r="F27" i="18" s="1"/>
  <c r="U26" i="18"/>
  <c r="Q26" i="18"/>
  <c r="Q37" i="18" s="1"/>
  <c r="P26" i="18"/>
  <c r="P37" i="18" s="1"/>
  <c r="O26" i="18"/>
  <c r="O37" i="18" s="1"/>
  <c r="N26" i="18"/>
  <c r="N37" i="18" s="1"/>
  <c r="K26" i="18"/>
  <c r="K37" i="18" s="1"/>
  <c r="J26" i="18"/>
  <c r="J37" i="18" s="1"/>
  <c r="I26" i="18"/>
  <c r="I37" i="18" s="1"/>
  <c r="H26" i="18"/>
  <c r="H37" i="18" s="1"/>
  <c r="E26" i="18"/>
  <c r="E37" i="18" s="1"/>
  <c r="D26" i="18"/>
  <c r="V26" i="18" s="1"/>
  <c r="C26" i="18"/>
  <c r="C37" i="18" s="1"/>
  <c r="B26" i="18"/>
  <c r="B37" i="18" s="1"/>
  <c r="W25" i="18"/>
  <c r="V25" i="18"/>
  <c r="U25" i="18"/>
  <c r="U37" i="18" s="1"/>
  <c r="T25" i="18"/>
  <c r="R25" i="18"/>
  <c r="L25" i="18"/>
  <c r="F25" i="18"/>
  <c r="V4" i="18"/>
  <c r="O29" i="17"/>
  <c r="N29" i="17"/>
  <c r="K29" i="17"/>
  <c r="J29" i="17"/>
  <c r="G29" i="17"/>
  <c r="F29" i="17"/>
  <c r="C29" i="17"/>
  <c r="B29" i="17"/>
  <c r="S28" i="17"/>
  <c r="R28" i="17"/>
  <c r="T28" i="17" s="1"/>
  <c r="P28" i="17"/>
  <c r="L28" i="17"/>
  <c r="H28" i="17"/>
  <c r="D28" i="17"/>
  <c r="T27" i="17"/>
  <c r="S27" i="17"/>
  <c r="R27" i="17"/>
  <c r="P27" i="17"/>
  <c r="L27" i="17"/>
  <c r="H27" i="17"/>
  <c r="D27" i="17"/>
  <c r="S26" i="17"/>
  <c r="R26" i="17"/>
  <c r="T26" i="17" s="1"/>
  <c r="P26" i="17"/>
  <c r="L26" i="17"/>
  <c r="H26" i="17"/>
  <c r="D26" i="17"/>
  <c r="S25" i="17"/>
  <c r="R25" i="17"/>
  <c r="T25" i="17" s="1"/>
  <c r="P25" i="17"/>
  <c r="L25" i="17"/>
  <c r="H25" i="17"/>
  <c r="D25" i="17"/>
  <c r="S24" i="17"/>
  <c r="R24" i="17"/>
  <c r="T24" i="17" s="1"/>
  <c r="P24" i="17"/>
  <c r="L24" i="17"/>
  <c r="H24" i="17"/>
  <c r="D24" i="17"/>
  <c r="T23" i="17"/>
  <c r="S23" i="17"/>
  <c r="R23" i="17"/>
  <c r="P23" i="17"/>
  <c r="L23" i="17"/>
  <c r="H23" i="17"/>
  <c r="D23" i="17"/>
  <c r="S22" i="17"/>
  <c r="R22" i="17"/>
  <c r="T22" i="17" s="1"/>
  <c r="P22" i="17"/>
  <c r="L22" i="17"/>
  <c r="H22" i="17"/>
  <c r="D22" i="17"/>
  <c r="S21" i="17"/>
  <c r="R21" i="17"/>
  <c r="T21" i="17" s="1"/>
  <c r="P21" i="17"/>
  <c r="L21" i="17"/>
  <c r="H21" i="17"/>
  <c r="D21" i="17"/>
  <c r="S20" i="17"/>
  <c r="R20" i="17"/>
  <c r="T20" i="17" s="1"/>
  <c r="P20" i="17"/>
  <c r="L20" i="17"/>
  <c r="H20" i="17"/>
  <c r="D20" i="17"/>
  <c r="T19" i="17"/>
  <c r="S19" i="17"/>
  <c r="R19" i="17"/>
  <c r="P19" i="17"/>
  <c r="L19" i="17"/>
  <c r="L29" i="17" s="1"/>
  <c r="H19" i="17"/>
  <c r="D19" i="17"/>
  <c r="S18" i="17"/>
  <c r="R18" i="17"/>
  <c r="T18" i="17" s="1"/>
  <c r="P18" i="17"/>
  <c r="L18" i="17"/>
  <c r="H18" i="17"/>
  <c r="D18" i="17"/>
  <c r="S17" i="17"/>
  <c r="S29" i="17" s="1"/>
  <c r="R17" i="17"/>
  <c r="R29" i="17" s="1"/>
  <c r="P17" i="17"/>
  <c r="P29" i="17" s="1"/>
  <c r="L17" i="17"/>
  <c r="H17" i="17"/>
  <c r="H29" i="17" s="1"/>
  <c r="D17" i="17"/>
  <c r="D29" i="17" s="1"/>
  <c r="M6" i="17"/>
  <c r="L6" i="17"/>
  <c r="K6" i="17"/>
  <c r="M5" i="17"/>
  <c r="L5" i="17"/>
  <c r="R2" i="17"/>
  <c r="V37" i="18" l="1"/>
  <c r="X28" i="18"/>
  <c r="X32" i="18"/>
  <c r="X36" i="18"/>
  <c r="X33" i="18"/>
  <c r="R37" i="18"/>
  <c r="X30" i="18"/>
  <c r="X34" i="18"/>
  <c r="F26" i="18"/>
  <c r="F37" i="18" s="1"/>
  <c r="F30" i="18"/>
  <c r="F33" i="18"/>
  <c r="F34" i="18"/>
  <c r="T17" i="17"/>
  <c r="T29" i="17" s="1"/>
  <c r="R26" i="18"/>
  <c r="W26" i="18"/>
  <c r="W37" i="18" s="1"/>
  <c r="D37" i="18"/>
  <c r="F16" i="19"/>
  <c r="F27" i="19" s="1"/>
  <c r="F28" i="18"/>
  <c r="F32" i="18"/>
  <c r="F35" i="18"/>
  <c r="X25" i="18"/>
  <c r="T26" i="18"/>
  <c r="T27" i="18"/>
  <c r="X27" i="18" s="1"/>
  <c r="T29" i="18"/>
  <c r="X29" i="18" s="1"/>
  <c r="T31" i="18"/>
  <c r="X31" i="18" s="1"/>
  <c r="L26" i="18"/>
  <c r="L37" i="18" s="1"/>
  <c r="X26" i="18" l="1"/>
  <c r="X37" i="18" s="1"/>
  <c r="T37" i="18"/>
  <c r="O28" i="14" l="1"/>
  <c r="N28" i="14"/>
  <c r="O27" i="14"/>
  <c r="N27" i="14"/>
  <c r="O26" i="14"/>
  <c r="N26" i="14"/>
  <c r="O25" i="14"/>
  <c r="N25" i="14"/>
  <c r="O24" i="14"/>
  <c r="N24" i="14"/>
  <c r="O23" i="14"/>
  <c r="N23" i="14"/>
  <c r="O22" i="14"/>
  <c r="N22" i="14"/>
  <c r="O21" i="14"/>
  <c r="N21" i="14"/>
  <c r="O20" i="14"/>
  <c r="N20" i="14"/>
  <c r="O19" i="14"/>
  <c r="N19" i="14"/>
  <c r="O18" i="14"/>
  <c r="N18" i="14"/>
  <c r="K28" i="14"/>
  <c r="J28" i="14"/>
  <c r="K27" i="14"/>
  <c r="J27" i="14"/>
  <c r="K26" i="14"/>
  <c r="J26" i="14"/>
  <c r="K25" i="14"/>
  <c r="J25" i="14"/>
  <c r="K24" i="14"/>
  <c r="J24" i="14"/>
  <c r="K23" i="14"/>
  <c r="J23" i="14"/>
  <c r="K22" i="14"/>
  <c r="J22" i="14"/>
  <c r="K21" i="14"/>
  <c r="J21" i="14"/>
  <c r="K20" i="14"/>
  <c r="J20" i="14"/>
  <c r="K19" i="14"/>
  <c r="J19" i="14"/>
  <c r="K18" i="14"/>
  <c r="J18" i="14"/>
  <c r="G28" i="14"/>
  <c r="F28" i="14"/>
  <c r="G27" i="14"/>
  <c r="F27" i="14"/>
  <c r="G26" i="14"/>
  <c r="F26" i="14"/>
  <c r="G25" i="14"/>
  <c r="F25" i="14"/>
  <c r="G24" i="14"/>
  <c r="F24" i="14"/>
  <c r="G23" i="14"/>
  <c r="F23" i="14"/>
  <c r="G22" i="14"/>
  <c r="F22" i="14"/>
  <c r="G21" i="14"/>
  <c r="F21" i="14"/>
  <c r="G20" i="14"/>
  <c r="F20" i="14"/>
  <c r="G19" i="14"/>
  <c r="F19" i="14"/>
  <c r="G18" i="14"/>
  <c r="F18" i="14"/>
  <c r="C28" i="14"/>
  <c r="B28" i="14"/>
  <c r="C27" i="14"/>
  <c r="B27" i="14"/>
  <c r="C26" i="14"/>
  <c r="B26" i="14"/>
  <c r="C25" i="14"/>
  <c r="B25" i="14"/>
  <c r="C24" i="14"/>
  <c r="B24" i="14"/>
  <c r="C23" i="14"/>
  <c r="B23" i="14"/>
  <c r="C22" i="14"/>
  <c r="B22" i="14"/>
  <c r="C21" i="14"/>
  <c r="B21" i="14"/>
  <c r="C20" i="14"/>
  <c r="B20" i="14"/>
  <c r="C19" i="14"/>
  <c r="B19" i="14"/>
  <c r="C18" i="14"/>
  <c r="B18" i="14"/>
  <c r="S28" i="14" l="1"/>
  <c r="R28" i="14"/>
  <c r="S27" i="14"/>
  <c r="R27" i="14"/>
  <c r="T27" i="14" s="1"/>
  <c r="S26" i="14"/>
  <c r="R26" i="14"/>
  <c r="S25" i="14"/>
  <c r="R25" i="14"/>
  <c r="T25" i="14" s="1"/>
  <c r="S24" i="14"/>
  <c r="R24" i="14"/>
  <c r="S23" i="14"/>
  <c r="R23" i="14"/>
  <c r="T23" i="14" s="1"/>
  <c r="S22" i="14"/>
  <c r="R22" i="14"/>
  <c r="S21" i="14"/>
  <c r="R21" i="14"/>
  <c r="T21" i="14" s="1"/>
  <c r="S20" i="14"/>
  <c r="R20" i="14"/>
  <c r="S19" i="14"/>
  <c r="R19" i="14"/>
  <c r="T19" i="14" s="1"/>
  <c r="S18" i="14"/>
  <c r="R18" i="14"/>
  <c r="S17" i="14"/>
  <c r="R17" i="14"/>
  <c r="T17" i="14" s="1"/>
  <c r="Q29" i="14"/>
  <c r="O29" i="14"/>
  <c r="N29" i="14"/>
  <c r="M29" i="14"/>
  <c r="K29" i="14"/>
  <c r="J29" i="14"/>
  <c r="I29" i="14"/>
  <c r="G29" i="14"/>
  <c r="F29" i="14"/>
  <c r="E29" i="14"/>
  <c r="C29" i="14"/>
  <c r="B29" i="14"/>
  <c r="S29" i="14" l="1"/>
  <c r="T18" i="14"/>
  <c r="T20" i="14"/>
  <c r="T22" i="14"/>
  <c r="T24" i="14"/>
  <c r="T26" i="14"/>
  <c r="T28" i="14"/>
  <c r="R29" i="14"/>
  <c r="T29" i="14" l="1"/>
  <c r="D17" i="14"/>
  <c r="B27" i="6"/>
  <c r="R15" i="6"/>
  <c r="T15" i="6" s="1"/>
  <c r="R16" i="6"/>
  <c r="S16" i="6"/>
  <c r="S27" i="6" s="1"/>
  <c r="R17" i="6"/>
  <c r="T17" i="6" s="1"/>
  <c r="S17" i="6"/>
  <c r="R18" i="6"/>
  <c r="T18" i="6" s="1"/>
  <c r="S18" i="6"/>
  <c r="R19" i="6"/>
  <c r="S19" i="6"/>
  <c r="T19" i="6"/>
  <c r="R20" i="6"/>
  <c r="T20" i="6" s="1"/>
  <c r="S20" i="6"/>
  <c r="R21" i="6"/>
  <c r="S21" i="6"/>
  <c r="R22" i="6"/>
  <c r="S22" i="6"/>
  <c r="R23" i="6"/>
  <c r="S23" i="6"/>
  <c r="T23" i="6" s="1"/>
  <c r="R24" i="6"/>
  <c r="S24" i="6"/>
  <c r="R25" i="6"/>
  <c r="T25" i="6" s="1"/>
  <c r="S25" i="6"/>
  <c r="R26" i="6"/>
  <c r="S26" i="6"/>
  <c r="T26" i="6"/>
  <c r="S15" i="6"/>
  <c r="T21" i="6" l="1"/>
  <c r="T16" i="6"/>
  <c r="T27" i="6" s="1"/>
  <c r="T24" i="6"/>
  <c r="T22" i="6"/>
  <c r="R27" i="6"/>
  <c r="O27" i="6"/>
  <c r="N27" i="6"/>
  <c r="K27" i="6"/>
  <c r="J27" i="6"/>
  <c r="G27" i="6"/>
  <c r="F27" i="6"/>
  <c r="C27" i="6"/>
  <c r="P28" i="14"/>
  <c r="P27" i="14" l="1"/>
  <c r="P26" i="14"/>
  <c r="P25" i="14"/>
  <c r="P24" i="14"/>
  <c r="P23" i="14"/>
  <c r="P22" i="14"/>
  <c r="P21" i="14"/>
  <c r="P20" i="14"/>
  <c r="P19" i="14"/>
  <c r="P18" i="14"/>
  <c r="P17" i="14"/>
  <c r="P29" i="14" s="1"/>
  <c r="L28" i="14"/>
  <c r="L27" i="14"/>
  <c r="L26" i="14"/>
  <c r="L25" i="14"/>
  <c r="L24" i="14"/>
  <c r="L23" i="14"/>
  <c r="L22" i="14"/>
  <c r="L21" i="14"/>
  <c r="L20" i="14"/>
  <c r="L19" i="14"/>
  <c r="L18" i="14"/>
  <c r="L17" i="14"/>
  <c r="L29" i="14" s="1"/>
  <c r="H28" i="14"/>
  <c r="H27" i="14"/>
  <c r="H26" i="14"/>
  <c r="H25" i="14"/>
  <c r="H24" i="14"/>
  <c r="H23" i="14"/>
  <c r="H22" i="14"/>
  <c r="H21" i="14"/>
  <c r="H20" i="14"/>
  <c r="H19" i="14"/>
  <c r="H18" i="14"/>
  <c r="H17" i="14"/>
  <c r="H29" i="14" s="1"/>
  <c r="D28" i="14" l="1"/>
  <c r="D27" i="14"/>
  <c r="D26" i="14"/>
  <c r="D25" i="14"/>
  <c r="D24" i="14"/>
  <c r="D23" i="14"/>
  <c r="D22" i="14"/>
  <c r="D21" i="14"/>
  <c r="D20" i="14"/>
  <c r="D19" i="14"/>
  <c r="D18" i="14"/>
  <c r="D29" i="14" s="1"/>
  <c r="M8" i="14"/>
  <c r="L8" i="14"/>
  <c r="K8" i="14"/>
  <c r="M7" i="14"/>
  <c r="L7" i="14"/>
  <c r="P16" i="6" l="1"/>
  <c r="P17" i="6"/>
  <c r="P18" i="6"/>
  <c r="P19" i="6"/>
  <c r="P20" i="6"/>
  <c r="P21" i="6"/>
  <c r="P26" i="6" l="1"/>
  <c r="L26" i="6"/>
  <c r="H26" i="6"/>
  <c r="D26" i="6"/>
  <c r="P25" i="6"/>
  <c r="L25" i="6"/>
  <c r="H25" i="6"/>
  <c r="D25" i="6"/>
  <c r="P24" i="6"/>
  <c r="L24" i="6"/>
  <c r="H24" i="6"/>
  <c r="D24" i="6"/>
  <c r="P23" i="6"/>
  <c r="L23" i="6"/>
  <c r="H23" i="6"/>
  <c r="D23" i="6"/>
  <c r="P22" i="6"/>
  <c r="L22" i="6"/>
  <c r="H22" i="6"/>
  <c r="D22" i="6"/>
  <c r="L21" i="6"/>
  <c r="H21" i="6"/>
  <c r="D21" i="6"/>
  <c r="L20" i="6"/>
  <c r="H20" i="6"/>
  <c r="D20" i="6"/>
  <c r="L19" i="6"/>
  <c r="H19" i="6"/>
  <c r="D19" i="6"/>
  <c r="L18" i="6"/>
  <c r="H18" i="6"/>
  <c r="D18" i="6"/>
  <c r="L17" i="6"/>
  <c r="H17" i="6"/>
  <c r="D17" i="6"/>
  <c r="L16" i="6"/>
  <c r="H16" i="6"/>
  <c r="D16" i="6"/>
  <c r="P15" i="6"/>
  <c r="L15" i="6"/>
  <c r="H15" i="6"/>
  <c r="D15" i="6"/>
  <c r="L27" i="6" l="1"/>
  <c r="P27" i="6"/>
  <c r="D27" i="6"/>
  <c r="H27" i="6"/>
  <c r="M6" i="6" l="1"/>
  <c r="L6" i="6"/>
  <c r="K6" i="6"/>
  <c r="M5" i="6"/>
  <c r="L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j31042</author>
  </authors>
  <commentList>
    <comment ref="T7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電話番号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j31042</author>
  </authors>
  <commentList>
    <comment ref="T9" authorId="0" shapeId="0" xr:uid="{00000000-0006-0000-0200-000001000000}">
      <text>
        <r>
          <rPr>
            <sz val="11.5"/>
            <color indexed="81"/>
            <rFont val="ＭＳ Ｐゴシック"/>
            <family val="3"/>
            <charset val="128"/>
          </rPr>
          <t>電話番号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石塚　宏樹</author>
    <author>j31042</author>
  </authors>
  <commentList>
    <comment ref="R2" authorId="0" shapeId="0" xr:uid="{BF3696A2-A67B-45E1-AD07-584C000CC9B0}">
      <text>
        <r>
          <rPr>
            <b/>
            <sz val="9"/>
            <color indexed="81"/>
            <rFont val="ＭＳ Ｐゴシック"/>
            <family val="3"/>
            <charset val="128"/>
          </rPr>
          <t>提出日を入力してください。</t>
        </r>
      </text>
    </comment>
    <comment ref="T7" authorId="1" shapeId="0" xr:uid="{3E500CD5-F25A-4F70-8E34-924D6D56DC17}">
      <text>
        <r>
          <rPr>
            <sz val="9"/>
            <color indexed="81"/>
            <rFont val="ＭＳ Ｐゴシック"/>
            <family val="3"/>
            <charset val="128"/>
          </rPr>
          <t>電話番号</t>
        </r>
      </text>
    </comment>
    <comment ref="B13" authorId="1" shapeId="0" xr:uid="{33A2DF77-C96F-4BC5-932B-04405FEC0F01}">
      <text>
        <r>
          <rPr>
            <sz val="9"/>
            <color indexed="81"/>
            <rFont val="ＭＳ Ｐゴシック"/>
            <family val="3"/>
            <charset val="128"/>
          </rPr>
          <t>通帳に載るコメントを入力
　給与、報酬など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j31042</author>
  </authors>
  <commentList>
    <comment ref="B21" authorId="0" shapeId="0" xr:uid="{46B91DD3-91DA-4B37-A39C-AE1F148253D2}">
      <text>
        <r>
          <rPr>
            <sz val="9"/>
            <color indexed="81"/>
            <rFont val="ＭＳ Ｐゴシック"/>
            <family val="3"/>
            <charset val="128"/>
          </rPr>
          <t>通帳に載るコメントを入力
　給与、報酬など</t>
        </r>
      </text>
    </comment>
    <comment ref="H21" authorId="0" shapeId="0" xr:uid="{AA6A92D3-E970-439B-A241-D202EBD5CED1}">
      <text>
        <r>
          <rPr>
            <sz val="9"/>
            <color indexed="81"/>
            <rFont val="ＭＳ Ｐゴシック"/>
            <family val="3"/>
            <charset val="128"/>
          </rPr>
          <t>通帳に載るコメントを入力
　給与、報酬など</t>
        </r>
      </text>
    </comment>
    <comment ref="N21" authorId="0" shapeId="0" xr:uid="{28EF30A9-C531-470A-932F-40D459205C80}">
      <text>
        <r>
          <rPr>
            <sz val="9"/>
            <color indexed="81"/>
            <rFont val="ＭＳ Ｐゴシック"/>
            <family val="3"/>
            <charset val="128"/>
          </rPr>
          <t>通帳に載るコメントを入力
　給与、報酬など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石塚　宏樹</author>
    <author>j31042</author>
  </authors>
  <commentList>
    <comment ref="R4" authorId="0" shapeId="0" xr:uid="{C8E3D1FC-67DB-4E73-8445-2B0B6B38CBE4}">
      <text>
        <r>
          <rPr>
            <b/>
            <sz val="9"/>
            <color indexed="81"/>
            <rFont val="ＭＳ Ｐゴシック"/>
            <family val="3"/>
            <charset val="128"/>
          </rPr>
          <t>提出日を入力してください。</t>
        </r>
      </text>
    </comment>
    <comment ref="R15" authorId="1" shapeId="0" xr:uid="{AA66E651-D04F-4722-83F5-37B7E497AD69}">
      <text>
        <r>
          <rPr>
            <sz val="9"/>
            <color indexed="81"/>
            <rFont val="ＭＳ Ｐゴシック"/>
            <family val="3"/>
            <charset val="128"/>
          </rPr>
          <t xml:space="preserve">電話番号
</t>
        </r>
      </text>
    </comment>
  </commentList>
</comments>
</file>

<file path=xl/sharedStrings.xml><?xml version="1.0" encoding="utf-8"?>
<sst xmlns="http://schemas.openxmlformats.org/spreadsheetml/2006/main" count="419" uniqueCount="98">
  <si>
    <t>女満別町農業協同組合  殿</t>
    <rPh sb="0" eb="4">
      <t>メマンベツチョウ</t>
    </rPh>
    <rPh sb="4" eb="6">
      <t>ノウギョウ</t>
    </rPh>
    <rPh sb="6" eb="8">
      <t>キョウドウ</t>
    </rPh>
    <rPh sb="8" eb="10">
      <t>クミアイ</t>
    </rPh>
    <rPh sb="12" eb="13">
      <t>ドノ</t>
    </rPh>
    <phoneticPr fontId="6"/>
  </si>
  <si>
    <t>口座番号</t>
    <rPh sb="0" eb="2">
      <t>コウザ</t>
    </rPh>
    <rPh sb="2" eb="4">
      <t>バンゴウ</t>
    </rPh>
    <phoneticPr fontId="6"/>
  </si>
  <si>
    <t>専従者氏名</t>
    <rPh sb="0" eb="3">
      <t>センジュウシャ</t>
    </rPh>
    <rPh sb="3" eb="5">
      <t>シメイ</t>
    </rPh>
    <phoneticPr fontId="6"/>
  </si>
  <si>
    <t>支給金額</t>
    <rPh sb="0" eb="2">
      <t>シキュウ</t>
    </rPh>
    <rPh sb="2" eb="4">
      <t>キンガク</t>
    </rPh>
    <phoneticPr fontId="6"/>
  </si>
  <si>
    <t>源泉税額</t>
    <rPh sb="0" eb="2">
      <t>ゲンセン</t>
    </rPh>
    <rPh sb="2" eb="4">
      <t>ゼイガク</t>
    </rPh>
    <phoneticPr fontId="6"/>
  </si>
  <si>
    <t>振込金額</t>
    <rPh sb="0" eb="2">
      <t>フリコミ</t>
    </rPh>
    <rPh sb="2" eb="4">
      <t>キンガク</t>
    </rPh>
    <phoneticPr fontId="6"/>
  </si>
  <si>
    <t>組合員コード</t>
    <rPh sb="0" eb="3">
      <t>クミアイイン</t>
    </rPh>
    <phoneticPr fontId="6"/>
  </si>
  <si>
    <t>クミカン口</t>
    <rPh sb="4" eb="5">
      <t>クチ</t>
    </rPh>
    <phoneticPr fontId="6"/>
  </si>
  <si>
    <t>普通貯金</t>
    <rPh sb="0" eb="2">
      <t>フツウ</t>
    </rPh>
    <rPh sb="2" eb="4">
      <t>チョキン</t>
    </rPh>
    <phoneticPr fontId="6"/>
  </si>
  <si>
    <t>源泉税預かり</t>
    <rPh sb="0" eb="2">
      <t>ゲンセン</t>
    </rPh>
    <rPh sb="2" eb="3">
      <t>ゼイ</t>
    </rPh>
    <rPh sb="3" eb="4">
      <t>アズ</t>
    </rPh>
    <phoneticPr fontId="6"/>
  </si>
  <si>
    <t xml:space="preserve">    １．専従者への支払金額は営農計画の計上額と一致させるとともに、営農計画検討会において査定しますので、金額変更もありえます。</t>
    <rPh sb="6" eb="9">
      <t>センジュウシャ</t>
    </rPh>
    <rPh sb="11" eb="13">
      <t>シハライ</t>
    </rPh>
    <rPh sb="13" eb="15">
      <t>キンガク</t>
    </rPh>
    <rPh sb="16" eb="18">
      <t>エイノウ</t>
    </rPh>
    <rPh sb="18" eb="20">
      <t>ケイカク</t>
    </rPh>
    <rPh sb="21" eb="24">
      <t>ケイジョウガク</t>
    </rPh>
    <rPh sb="25" eb="27">
      <t>イッチ</t>
    </rPh>
    <rPh sb="35" eb="37">
      <t>エイノウ</t>
    </rPh>
    <rPh sb="37" eb="39">
      <t>ケイカク</t>
    </rPh>
    <rPh sb="39" eb="42">
      <t>ケントウカイ</t>
    </rPh>
    <rPh sb="46" eb="48">
      <t>サテイ</t>
    </rPh>
    <rPh sb="54" eb="56">
      <t>キンガク</t>
    </rPh>
    <rPh sb="56" eb="58">
      <t>ヘンコウ</t>
    </rPh>
    <phoneticPr fontId="6"/>
  </si>
  <si>
    <t>(A)</t>
    <phoneticPr fontId="6"/>
  </si>
  <si>
    <t>(B)</t>
    <phoneticPr fontId="6"/>
  </si>
  <si>
    <t>(A)-(B)</t>
    <phoneticPr fontId="6"/>
  </si>
  <si>
    <t>依頼日</t>
    <rPh sb="0" eb="3">
      <t>イライビ</t>
    </rPh>
    <phoneticPr fontId="6"/>
  </si>
  <si>
    <t>口座名義</t>
    <rPh sb="0" eb="2">
      <t>コウザ</t>
    </rPh>
    <rPh sb="2" eb="4">
      <t>メイギ</t>
    </rPh>
    <phoneticPr fontId="6"/>
  </si>
  <si>
    <t>事業主</t>
    <rPh sb="0" eb="2">
      <t>ジギョウ</t>
    </rPh>
    <rPh sb="2" eb="3">
      <t>ヌシ</t>
    </rPh>
    <phoneticPr fontId="6"/>
  </si>
  <si>
    <t>（組合員氏名）</t>
    <rPh sb="1" eb="4">
      <t>クミアイイン</t>
    </rPh>
    <rPh sb="4" eb="6">
      <t>シメイ</t>
    </rPh>
    <phoneticPr fontId="6"/>
  </si>
  <si>
    <t xml:space="preserve">    ２．１月～１２月まで(A)支給金額をクミカンまたは普通貯金より支出し(B)源泉税額は事業主源泉税預かり口座に預かり(A)-(B)振込金額を専従者口座へ振り込みいたします。</t>
    <rPh sb="7" eb="8">
      <t>ガツ</t>
    </rPh>
    <rPh sb="11" eb="12">
      <t>ガツ</t>
    </rPh>
    <rPh sb="17" eb="19">
      <t>シキュウ</t>
    </rPh>
    <rPh sb="19" eb="21">
      <t>キンガク</t>
    </rPh>
    <rPh sb="29" eb="31">
      <t>フツウ</t>
    </rPh>
    <rPh sb="31" eb="33">
      <t>チョキン</t>
    </rPh>
    <rPh sb="35" eb="37">
      <t>シシュツ</t>
    </rPh>
    <rPh sb="41" eb="44">
      <t>ゲンセンゼイ</t>
    </rPh>
    <rPh sb="44" eb="45">
      <t>ガク</t>
    </rPh>
    <rPh sb="46" eb="49">
      <t>ジギョウヌシ</t>
    </rPh>
    <rPh sb="49" eb="52">
      <t>ゲンセンゼイ</t>
    </rPh>
    <rPh sb="52" eb="53">
      <t>アズ</t>
    </rPh>
    <rPh sb="55" eb="57">
      <t>コウザ</t>
    </rPh>
    <rPh sb="58" eb="59">
      <t>アズ</t>
    </rPh>
    <rPh sb="68" eb="70">
      <t>フリコミ</t>
    </rPh>
    <rPh sb="70" eb="72">
      <t>キンガク</t>
    </rPh>
    <rPh sb="73" eb="76">
      <t>センジュウシャ</t>
    </rPh>
    <rPh sb="76" eb="78">
      <t>コウザ</t>
    </rPh>
    <rPh sb="79" eb="80">
      <t>フ</t>
    </rPh>
    <rPh sb="81" eb="82">
      <t>コ</t>
    </rPh>
    <phoneticPr fontId="6"/>
  </si>
  <si>
    <t>印鑑照合</t>
    <rPh sb="0" eb="2">
      <t>インカン</t>
    </rPh>
    <rPh sb="2" eb="4">
      <t>ショウゴウ</t>
    </rPh>
    <phoneticPr fontId="6"/>
  </si>
  <si>
    <t>検　　印</t>
    <rPh sb="0" eb="1">
      <t>ケン</t>
    </rPh>
    <rPh sb="3" eb="4">
      <t>イン</t>
    </rPh>
    <phoneticPr fontId="6"/>
  </si>
  <si>
    <t>受　　付</t>
    <rPh sb="0" eb="1">
      <t>ウケ</t>
    </rPh>
    <rPh sb="3" eb="4">
      <t>ヅケ</t>
    </rPh>
    <phoneticPr fontId="6"/>
  </si>
  <si>
    <t>単位 ： 円</t>
    <rPh sb="0" eb="2">
      <t>タンイ</t>
    </rPh>
    <rPh sb="5" eb="6">
      <t>エン</t>
    </rPh>
    <phoneticPr fontId="6"/>
  </si>
  <si>
    <t>お届け印</t>
    <rPh sb="1" eb="2">
      <t>トド</t>
    </rPh>
    <rPh sb="3" eb="4">
      <t>イン</t>
    </rPh>
    <phoneticPr fontId="6"/>
  </si>
  <si>
    <t>何れかに○印→</t>
    <rPh sb="0" eb="1">
      <t>イズ</t>
    </rPh>
    <rPh sb="5" eb="6">
      <t>シルシ</t>
    </rPh>
    <phoneticPr fontId="6"/>
  </si>
  <si>
    <t xml:space="preserve">   毎月５日（振替日が休日の場合はその前営業日。
   ただし前営業日が前月になる場合は翌営業日）に
   私の指定する口座より下記の通り振替願います。</t>
    <rPh sb="3" eb="5">
      <t>マイツキ</t>
    </rPh>
    <rPh sb="6" eb="7">
      <t>ニチ</t>
    </rPh>
    <rPh sb="8" eb="11">
      <t>フリカエビ</t>
    </rPh>
    <rPh sb="12" eb="14">
      <t>キュウジツ</t>
    </rPh>
    <rPh sb="15" eb="17">
      <t>バアイ</t>
    </rPh>
    <rPh sb="20" eb="21">
      <t>ゼン</t>
    </rPh>
    <rPh sb="21" eb="22">
      <t>エイ</t>
    </rPh>
    <rPh sb="22" eb="23">
      <t>ギョウ</t>
    </rPh>
    <rPh sb="23" eb="24">
      <t>ヒ</t>
    </rPh>
    <rPh sb="32" eb="33">
      <t>ゼン</t>
    </rPh>
    <rPh sb="33" eb="36">
      <t>エイギョウビ</t>
    </rPh>
    <rPh sb="37" eb="39">
      <t>ゼンゲツ</t>
    </rPh>
    <rPh sb="42" eb="44">
      <t>バアイ</t>
    </rPh>
    <rPh sb="45" eb="46">
      <t>ヨク</t>
    </rPh>
    <rPh sb="46" eb="49">
      <t>エイギョウビ</t>
    </rPh>
    <rPh sb="55" eb="56">
      <t>ワタシ</t>
    </rPh>
    <rPh sb="57" eb="59">
      <t>シテイ</t>
    </rPh>
    <rPh sb="61" eb="63">
      <t>コウザ</t>
    </rPh>
    <rPh sb="65" eb="67">
      <t>カキ</t>
    </rPh>
    <rPh sb="68" eb="69">
      <t>トオ</t>
    </rPh>
    <rPh sb="70" eb="72">
      <t>フリカエ</t>
    </rPh>
    <rPh sb="72" eb="73">
      <t>ネガ</t>
    </rPh>
    <phoneticPr fontId="6"/>
  </si>
  <si>
    <t>《　使い方　》</t>
    <rPh sb="2" eb="3">
      <t>ツカ</t>
    </rPh>
    <rPh sb="4" eb="5">
      <t>カタ</t>
    </rPh>
    <phoneticPr fontId="6"/>
  </si>
  <si>
    <t>１月</t>
    <rPh sb="1" eb="2">
      <t>ガツ</t>
    </rPh>
    <phoneticPr fontId="6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</si>
  <si>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</si>
  <si>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</si>
  <si>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</si>
  <si>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</si>
  <si>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</si>
  <si>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</si>
  <si>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</si>
  <si>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</si>
  <si>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12月</t>
    <rPh sb="2" eb="3">
      <t>ガツ</t>
    </rPh>
    <phoneticPr fontId="6"/>
  </si>
  <si>
    <t>合 計</t>
    <rPh sb="0" eb="1">
      <t>ゴウ</t>
    </rPh>
    <rPh sb="2" eb="3">
      <t>ケイ</t>
    </rPh>
    <phoneticPr fontId="6"/>
  </si>
  <si>
    <t>合  計  振  込  金  額</t>
  </si>
  <si>
    <t>10月</t>
    <phoneticPr fontId="6"/>
  </si>
  <si>
    <t>11月</t>
    <phoneticPr fontId="6"/>
  </si>
  <si>
    <t>　</t>
    <phoneticPr fontId="6"/>
  </si>
  <si>
    <t>例を参考にして、それぞれ依頼書を作成して下さい。</t>
    <rPh sb="0" eb="1">
      <t>レイ</t>
    </rPh>
    <rPh sb="2" eb="4">
      <t>サンコウ</t>
    </rPh>
    <rPh sb="12" eb="15">
      <t>イライショ</t>
    </rPh>
    <rPh sb="16" eb="18">
      <t>サクセイ</t>
    </rPh>
    <rPh sb="20" eb="21">
      <t>クダ</t>
    </rPh>
    <phoneticPr fontId="6"/>
  </si>
  <si>
    <t>女満別　みのり</t>
    <rPh sb="0" eb="3">
      <t>メマンベツ</t>
    </rPh>
    <phoneticPr fontId="6"/>
  </si>
  <si>
    <t>カタカナ</t>
    <phoneticPr fontId="6"/>
  </si>
  <si>
    <t>女満別　波平</t>
    <rPh sb="0" eb="3">
      <t>メマンベツ</t>
    </rPh>
    <rPh sb="4" eb="6">
      <t>ナミヘイ</t>
    </rPh>
    <phoneticPr fontId="6"/>
  </si>
  <si>
    <t>メマンベツ　ナミヘイ</t>
    <phoneticPr fontId="6"/>
  </si>
  <si>
    <t>メマンベツ　フネ</t>
    <phoneticPr fontId="6"/>
  </si>
  <si>
    <t>女満別　ふね</t>
    <rPh sb="0" eb="3">
      <t>メマンベツ</t>
    </rPh>
    <phoneticPr fontId="6"/>
  </si>
  <si>
    <t>メマンベツ　サザエ</t>
    <phoneticPr fontId="6"/>
  </si>
  <si>
    <t>女満別　サザエ</t>
    <rPh sb="0" eb="3">
      <t>メマンベツ</t>
    </rPh>
    <phoneticPr fontId="6"/>
  </si>
  <si>
    <t>＊＊＊</t>
    <phoneticPr fontId="6"/>
  </si>
  <si>
    <t>＊＊＊</t>
    <phoneticPr fontId="6"/>
  </si>
  <si>
    <r>
      <rPr>
        <b/>
        <sz val="14"/>
        <color rgb="FF0070C0"/>
        <rFont val="ＭＳ Ｐゴシック"/>
        <family val="3"/>
        <charset val="128"/>
      </rPr>
      <t>個人事業主</t>
    </r>
    <r>
      <rPr>
        <sz val="14"/>
        <rFont val="ＭＳ Ｐゴシック"/>
        <family val="3"/>
        <charset val="128"/>
      </rPr>
      <t>の方は、</t>
    </r>
    <r>
      <rPr>
        <b/>
        <sz val="14"/>
        <color rgb="FF0070C0"/>
        <rFont val="ＭＳ Ｐゴシック"/>
        <family val="3"/>
        <charset val="128"/>
      </rPr>
      <t>専従者給与支払依頼書</t>
    </r>
    <rPh sb="0" eb="2">
      <t>コジン</t>
    </rPh>
    <rPh sb="2" eb="5">
      <t>ジギョウヌシ</t>
    </rPh>
    <phoneticPr fontId="6"/>
  </si>
  <si>
    <r>
      <t>最後に、必要箇所へ</t>
    </r>
    <r>
      <rPr>
        <sz val="14"/>
        <color rgb="FFFF0000"/>
        <rFont val="ＭＳ Ｐゴシック"/>
        <family val="3"/>
        <charset val="128"/>
      </rPr>
      <t xml:space="preserve"> </t>
    </r>
    <r>
      <rPr>
        <b/>
        <sz val="14"/>
        <color rgb="FFFF0000"/>
        <rFont val="ＭＳ Ｐゴシック"/>
        <family val="3"/>
        <charset val="128"/>
      </rPr>
      <t>お届け㊞</t>
    </r>
    <r>
      <rPr>
        <b/>
        <sz val="14"/>
        <rFont val="ＭＳ Ｐゴシック"/>
        <family val="3"/>
        <charset val="128"/>
      </rPr>
      <t xml:space="preserve"> </t>
    </r>
    <r>
      <rPr>
        <sz val="14"/>
        <rFont val="ＭＳ Ｐゴシック"/>
        <family val="3"/>
        <charset val="128"/>
      </rPr>
      <t>を押印して下さい</t>
    </r>
    <rPh sb="0" eb="2">
      <t>サイゴ</t>
    </rPh>
    <rPh sb="4" eb="6">
      <t>ヒツヨウ</t>
    </rPh>
    <rPh sb="6" eb="8">
      <t>カショ</t>
    </rPh>
    <rPh sb="11" eb="12">
      <t>トド</t>
    </rPh>
    <rPh sb="16" eb="18">
      <t>オウイン</t>
    </rPh>
    <rPh sb="20" eb="21">
      <t>クダ</t>
    </rPh>
    <phoneticPr fontId="6"/>
  </si>
  <si>
    <t>口座は、クミカン・総合口座・普通口座をご利用下さい（貯蓄・別段等は不可）</t>
    <rPh sb="0" eb="2">
      <t>コウザ</t>
    </rPh>
    <rPh sb="9" eb="11">
      <t>ソウゴウ</t>
    </rPh>
    <rPh sb="11" eb="13">
      <t>コウザ</t>
    </rPh>
    <rPh sb="14" eb="16">
      <t>フツウ</t>
    </rPh>
    <rPh sb="16" eb="18">
      <t>コウザ</t>
    </rPh>
    <rPh sb="20" eb="22">
      <t>リヨウ</t>
    </rPh>
    <rPh sb="22" eb="23">
      <t>クダ</t>
    </rPh>
    <rPh sb="26" eb="28">
      <t>チョチク</t>
    </rPh>
    <rPh sb="29" eb="31">
      <t>ベツダン</t>
    </rPh>
    <rPh sb="31" eb="32">
      <t>トウ</t>
    </rPh>
    <rPh sb="33" eb="35">
      <t>フカ</t>
    </rPh>
    <phoneticPr fontId="6"/>
  </si>
  <si>
    <t>参考　例）</t>
    <rPh sb="0" eb="2">
      <t>サンコウ</t>
    </rPh>
    <rPh sb="3" eb="4">
      <t>レイ</t>
    </rPh>
    <phoneticPr fontId="6"/>
  </si>
  <si>
    <r>
      <t>この画面で入力するのは</t>
    </r>
    <r>
      <rPr>
        <b/>
        <sz val="14"/>
        <rFont val="ＭＳ Ｐゴシック"/>
        <family val="3"/>
        <charset val="128"/>
      </rPr>
      <t>青色</t>
    </r>
    <r>
      <rPr>
        <sz val="11.5"/>
        <rFont val="ＭＳ Ｐゴシック"/>
        <family val="3"/>
        <charset val="128"/>
      </rPr>
      <t>のセルのみです。　　　　　　　口座番号・口座名を入力しない場合は、＊＊＊を入力して下さい</t>
    </r>
    <rPh sb="2" eb="4">
      <t>ガメン</t>
    </rPh>
    <rPh sb="5" eb="7">
      <t>ニュウリョク</t>
    </rPh>
    <phoneticPr fontId="6"/>
  </si>
  <si>
    <t>　　　年　　月　　　日</t>
    <rPh sb="3" eb="4">
      <t>ネン</t>
    </rPh>
    <rPh sb="6" eb="7">
      <t>ツキ</t>
    </rPh>
    <rPh sb="10" eb="11">
      <t>ヒ</t>
    </rPh>
    <phoneticPr fontId="6"/>
  </si>
  <si>
    <r>
      <rPr>
        <b/>
        <sz val="14"/>
        <color indexed="14"/>
        <rFont val="ＭＳ Ｐゴシック"/>
        <family val="3"/>
        <charset val="128"/>
      </rPr>
      <t xml:space="preserve">   法   人   </t>
    </r>
    <r>
      <rPr>
        <sz val="14"/>
        <rFont val="ＭＳ Ｐゴシック"/>
        <family val="3"/>
        <charset val="128"/>
      </rPr>
      <t>の方は、</t>
    </r>
    <r>
      <rPr>
        <b/>
        <sz val="14"/>
        <color indexed="14"/>
        <rFont val="ＭＳ Ｐゴシック"/>
        <family val="3"/>
        <charset val="128"/>
      </rPr>
      <t>役員報酬及び給与支払依頼書　</t>
    </r>
    <r>
      <rPr>
        <sz val="14"/>
        <color indexed="8"/>
        <rFont val="ＭＳ Ｐゴシック"/>
        <family val="3"/>
        <charset val="128"/>
      </rPr>
      <t>をご利用下さい。</t>
    </r>
    <rPh sb="3" eb="4">
      <t>ホウ</t>
    </rPh>
    <rPh sb="7" eb="8">
      <t>ヒト</t>
    </rPh>
    <rPh sb="12" eb="13">
      <t>カタ</t>
    </rPh>
    <rPh sb="15" eb="17">
      <t>ヤクイン</t>
    </rPh>
    <rPh sb="17" eb="19">
      <t>ホウシュウ</t>
    </rPh>
    <rPh sb="19" eb="20">
      <t>オヨ</t>
    </rPh>
    <rPh sb="21" eb="23">
      <t>キュウヨ</t>
    </rPh>
    <rPh sb="23" eb="25">
      <t>シハラ</t>
    </rPh>
    <rPh sb="25" eb="28">
      <t>イライショ</t>
    </rPh>
    <rPh sb="31" eb="33">
      <t>リヨウ</t>
    </rPh>
    <rPh sb="33" eb="34">
      <t>クダ</t>
    </rPh>
    <phoneticPr fontId="6"/>
  </si>
  <si>
    <r>
      <t>最後に、必要箇所へ</t>
    </r>
    <r>
      <rPr>
        <sz val="14"/>
        <color indexed="10"/>
        <rFont val="ＭＳ Ｐゴシック"/>
        <family val="3"/>
        <charset val="128"/>
      </rPr>
      <t xml:space="preserve"> </t>
    </r>
    <r>
      <rPr>
        <b/>
        <sz val="14"/>
        <color indexed="10"/>
        <rFont val="ＭＳ Ｐゴシック"/>
        <family val="3"/>
        <charset val="128"/>
      </rPr>
      <t>お届け㊞</t>
    </r>
    <r>
      <rPr>
        <b/>
        <sz val="14"/>
        <rFont val="ＭＳ Ｐゴシック"/>
        <family val="3"/>
        <charset val="128"/>
      </rPr>
      <t xml:space="preserve"> </t>
    </r>
    <r>
      <rPr>
        <sz val="14"/>
        <rFont val="ＭＳ Ｐゴシック"/>
        <family val="3"/>
        <charset val="128"/>
      </rPr>
      <t>を押印して下さい</t>
    </r>
    <rPh sb="0" eb="2">
      <t>サイゴ</t>
    </rPh>
    <rPh sb="4" eb="6">
      <t>ヒツヨウ</t>
    </rPh>
    <rPh sb="6" eb="8">
      <t>カショ</t>
    </rPh>
    <rPh sb="11" eb="12">
      <t>トド</t>
    </rPh>
    <rPh sb="16" eb="18">
      <t>オウイン</t>
    </rPh>
    <rPh sb="20" eb="21">
      <t>クダ</t>
    </rPh>
    <phoneticPr fontId="6"/>
  </si>
  <si>
    <t>毎月</t>
    <rPh sb="0" eb="2">
      <t>マイツキ</t>
    </rPh>
    <phoneticPr fontId="6"/>
  </si>
  <si>
    <t>日（振替日が休日の場合はその前営業日。</t>
    <rPh sb="0" eb="1">
      <t>ニチ</t>
    </rPh>
    <phoneticPr fontId="6"/>
  </si>
  <si>
    <t>　 ただし、前営業日が前月になる場合は翌営業日）に私の指定する口座より下記の通り振替願います。</t>
    <phoneticPr fontId="6"/>
  </si>
  <si>
    <t>合  計  振  込  金  額</t>
    <rPh sb="0" eb="1">
      <t>ゴウ</t>
    </rPh>
    <rPh sb="3" eb="4">
      <t>ケイ</t>
    </rPh>
    <rPh sb="6" eb="7">
      <t>シン</t>
    </rPh>
    <rPh sb="9" eb="10">
      <t>コミ</t>
    </rPh>
    <rPh sb="12" eb="13">
      <t>キン</t>
    </rPh>
    <rPh sb="15" eb="16">
      <t>ガク</t>
    </rPh>
    <phoneticPr fontId="6"/>
  </si>
  <si>
    <t>摘要</t>
    <rPh sb="0" eb="2">
      <t>テキヨウ</t>
    </rPh>
    <phoneticPr fontId="6"/>
  </si>
  <si>
    <t>振込先口座名義</t>
    <rPh sb="0" eb="3">
      <t>フリコミサキ</t>
    </rPh>
    <rPh sb="3" eb="5">
      <t>コウザ</t>
    </rPh>
    <rPh sb="5" eb="7">
      <t>メイギ</t>
    </rPh>
    <phoneticPr fontId="6"/>
  </si>
  <si>
    <t>報酬</t>
    <rPh sb="0" eb="2">
      <t>ホウシュウ</t>
    </rPh>
    <phoneticPr fontId="6"/>
  </si>
  <si>
    <t xml:space="preserve">    １．支払金額は営農計画の計上額と一致させるとともに、営農計画検討会において査定しますので、金額変更もありえます。</t>
    <rPh sb="6" eb="8">
      <t>シハライ</t>
    </rPh>
    <rPh sb="8" eb="10">
      <t>キンガク</t>
    </rPh>
    <rPh sb="11" eb="13">
      <t>エイノウ</t>
    </rPh>
    <rPh sb="13" eb="15">
      <t>ケイカク</t>
    </rPh>
    <rPh sb="16" eb="19">
      <t>ケイジョウガク</t>
    </rPh>
    <rPh sb="20" eb="22">
      <t>イッチ</t>
    </rPh>
    <rPh sb="30" eb="32">
      <t>エイノウ</t>
    </rPh>
    <rPh sb="32" eb="34">
      <t>ケイカク</t>
    </rPh>
    <rPh sb="34" eb="37">
      <t>ケントウカイ</t>
    </rPh>
    <rPh sb="41" eb="43">
      <t>サテイ</t>
    </rPh>
    <rPh sb="49" eb="51">
      <t>キンガク</t>
    </rPh>
    <rPh sb="51" eb="53">
      <t>ヘンコウ</t>
    </rPh>
    <phoneticPr fontId="6"/>
  </si>
  <si>
    <t xml:space="preserve">    ２．１月～１２月まで(A)支給金額をクミカンまたは普通貯金より支出し(B)源泉税額は源泉税預かり口座に預かり(A)-(B)振込金額を各口座へ振り込みいたします。</t>
    <rPh sb="7" eb="8">
      <t>ガツ</t>
    </rPh>
    <rPh sb="11" eb="12">
      <t>ガツ</t>
    </rPh>
    <rPh sb="17" eb="19">
      <t>シキュウ</t>
    </rPh>
    <rPh sb="19" eb="21">
      <t>キンガク</t>
    </rPh>
    <rPh sb="29" eb="31">
      <t>フツウ</t>
    </rPh>
    <rPh sb="31" eb="33">
      <t>チョキン</t>
    </rPh>
    <rPh sb="35" eb="37">
      <t>シシュツ</t>
    </rPh>
    <rPh sb="41" eb="44">
      <t>ゲンセンゼイ</t>
    </rPh>
    <rPh sb="44" eb="45">
      <t>ガク</t>
    </rPh>
    <rPh sb="46" eb="49">
      <t>ゲンセンゼイ</t>
    </rPh>
    <rPh sb="49" eb="50">
      <t>アズ</t>
    </rPh>
    <rPh sb="52" eb="54">
      <t>コウザ</t>
    </rPh>
    <rPh sb="55" eb="56">
      <t>アズ</t>
    </rPh>
    <rPh sb="65" eb="67">
      <t>フリコミ</t>
    </rPh>
    <rPh sb="67" eb="69">
      <t>キンガク</t>
    </rPh>
    <rPh sb="70" eb="71">
      <t>カク</t>
    </rPh>
    <rPh sb="71" eb="73">
      <t>コウザ</t>
    </rPh>
    <rPh sb="74" eb="75">
      <t>フ</t>
    </rPh>
    <rPh sb="76" eb="77">
      <t>コ</t>
    </rPh>
    <phoneticPr fontId="6"/>
  </si>
  <si>
    <r>
      <t>この画面で入力するのは</t>
    </r>
    <r>
      <rPr>
        <b/>
        <sz val="14"/>
        <rFont val="HGSｺﾞｼｯｸM"/>
        <family val="3"/>
        <charset val="128"/>
      </rPr>
      <t>ピンク色</t>
    </r>
    <r>
      <rPr>
        <sz val="11.5"/>
        <rFont val="HGSｺﾞｼｯｸM"/>
        <family val="3"/>
        <charset val="128"/>
      </rPr>
      <t>のセルのみです。　　　　　　　口座番号・口座名を入力しない場合は、＊＊＊を入力して下さい</t>
    </r>
    <rPh sb="2" eb="4">
      <t>ガメン</t>
    </rPh>
    <rPh sb="5" eb="7">
      <t>ニュウリョク</t>
    </rPh>
    <phoneticPr fontId="6"/>
  </si>
  <si>
    <t>組合員コード</t>
    <rPh sb="0" eb="2">
      <t>クミアイ</t>
    </rPh>
    <rPh sb="2" eb="3">
      <t>イン</t>
    </rPh>
    <phoneticPr fontId="6"/>
  </si>
  <si>
    <t>保険預かり</t>
    <rPh sb="0" eb="2">
      <t>ホケン</t>
    </rPh>
    <rPh sb="2" eb="3">
      <t>アズ</t>
    </rPh>
    <phoneticPr fontId="6"/>
  </si>
  <si>
    <t>何らかに〇印→</t>
    <rPh sb="0" eb="1">
      <t>ナン</t>
    </rPh>
    <rPh sb="5" eb="6">
      <t>ジルシ</t>
    </rPh>
    <phoneticPr fontId="6"/>
  </si>
  <si>
    <t>クミカン口</t>
    <rPh sb="4" eb="5">
      <t>グチ</t>
    </rPh>
    <phoneticPr fontId="6"/>
  </si>
  <si>
    <t>年金預かり</t>
    <rPh sb="0" eb="2">
      <t>ネンキン</t>
    </rPh>
    <rPh sb="2" eb="3">
      <t>アズ</t>
    </rPh>
    <phoneticPr fontId="6"/>
  </si>
  <si>
    <t>口座番号</t>
    <rPh sb="0" eb="4">
      <t>コウザバンゴウ</t>
    </rPh>
    <phoneticPr fontId="6"/>
  </si>
  <si>
    <t>口座名義</t>
    <rPh sb="0" eb="4">
      <t>コウザメイギ</t>
    </rPh>
    <phoneticPr fontId="6"/>
  </si>
  <si>
    <t>（Ｂ）</t>
    <phoneticPr fontId="6"/>
  </si>
  <si>
    <t>(C)</t>
    <phoneticPr fontId="6"/>
  </si>
  <si>
    <t>（Ｄ）</t>
    <phoneticPr fontId="6"/>
  </si>
  <si>
    <t>(A)-(B)ｰ(Ｃ)-(Ｄ)</t>
    <phoneticPr fontId="6"/>
  </si>
  <si>
    <t>年金</t>
    <rPh sb="0" eb="2">
      <t>ネンキン</t>
    </rPh>
    <phoneticPr fontId="6"/>
  </si>
  <si>
    <t>保険料</t>
    <rPh sb="0" eb="3">
      <t>ホケンリョウ</t>
    </rPh>
    <phoneticPr fontId="6"/>
  </si>
  <si>
    <t xml:space="preserve">    ２．１月～１２月まで(A)支給金額をクミカンまたは普通貯金より支出し(Ｂ)年金は年金預かり口座に(Ｃ)保険料は保険預か</t>
    <rPh sb="7" eb="8">
      <t>ガツ</t>
    </rPh>
    <rPh sb="11" eb="12">
      <t>ガツ</t>
    </rPh>
    <rPh sb="17" eb="19">
      <t>シキュウ</t>
    </rPh>
    <rPh sb="19" eb="21">
      <t>キンガク</t>
    </rPh>
    <rPh sb="29" eb="31">
      <t>フツウ</t>
    </rPh>
    <rPh sb="31" eb="33">
      <t>チョキン</t>
    </rPh>
    <rPh sb="35" eb="37">
      <t>シシュツ</t>
    </rPh>
    <phoneticPr fontId="6"/>
  </si>
  <si>
    <t>　　　 り口座に(Ｄ)源泉税額は源泉税預かり口座に預かり(A)-(B)-(C)-(Ｄ）を振込金額を各口座へ振り込みいたします。</t>
    <phoneticPr fontId="6"/>
  </si>
  <si>
    <t>営農コード</t>
    <rPh sb="0" eb="2">
      <t>エイノウ</t>
    </rPh>
    <phoneticPr fontId="6"/>
  </si>
  <si>
    <t>預かり口座　</t>
    <rPh sb="0" eb="1">
      <t>アズ</t>
    </rPh>
    <rPh sb="3" eb="5">
      <t>コウザ</t>
    </rPh>
    <phoneticPr fontId="6"/>
  </si>
  <si>
    <t xml:space="preserve">(A)＋(B)＋(C）     </t>
    <phoneticPr fontId="6"/>
  </si>
  <si>
    <t>厚生年金保険料</t>
    <rPh sb="0" eb="7">
      <t>コウセイネンキンホケンリョウ</t>
    </rPh>
    <phoneticPr fontId="6"/>
  </si>
  <si>
    <t>健康保険料</t>
    <rPh sb="0" eb="2">
      <t>ケンコウ</t>
    </rPh>
    <rPh sb="2" eb="5">
      <t>ホケンリョウ</t>
    </rPh>
    <phoneticPr fontId="6"/>
  </si>
  <si>
    <t>子育て拠出金</t>
    <rPh sb="0" eb="2">
      <t>コソダ</t>
    </rPh>
    <rPh sb="3" eb="6">
      <t>キョシュツキン</t>
    </rPh>
    <phoneticPr fontId="6"/>
  </si>
  <si>
    <t>預かり口座</t>
    <rPh sb="0" eb="1">
      <t>アズ</t>
    </rPh>
    <rPh sb="3" eb="5">
      <t>コウザ</t>
    </rPh>
    <phoneticPr fontId="6"/>
  </si>
  <si>
    <t xml:space="preserve">   １ ．１月～１２月まで(A）、(Ｂ)、(C）をクミカンまたは普通貯金より支出し、預かり口座へ振り込みいたします。</t>
    <rPh sb="7" eb="8">
      <t>ガツ</t>
    </rPh>
    <rPh sb="11" eb="12">
      <t>ガツ</t>
    </rPh>
    <rPh sb="33" eb="35">
      <t>フツウ</t>
    </rPh>
    <rPh sb="35" eb="37">
      <t>チョキン</t>
    </rPh>
    <rPh sb="39" eb="41">
      <t>シシュツ</t>
    </rPh>
    <rPh sb="43" eb="44">
      <t>アズ</t>
    </rPh>
    <rPh sb="46" eb="48">
      <t>コウザ</t>
    </rPh>
    <rPh sb="49" eb="50">
      <t>フ</t>
    </rPh>
    <rPh sb="51" eb="52">
      <t>コ</t>
    </rPh>
    <phoneticPr fontId="6"/>
  </si>
  <si>
    <t>令和８年度  専従者給与支払依頼書</t>
    <rPh sb="0" eb="2">
      <t>レイワ</t>
    </rPh>
    <rPh sb="3" eb="5">
      <t>ネンド</t>
    </rPh>
    <rPh sb="7" eb="10">
      <t>センジュウシャ</t>
    </rPh>
    <rPh sb="10" eb="12">
      <t>キュウヨ</t>
    </rPh>
    <rPh sb="12" eb="14">
      <t>シハラ</t>
    </rPh>
    <rPh sb="14" eb="17">
      <t>イライショ</t>
    </rPh>
    <phoneticPr fontId="6"/>
  </si>
  <si>
    <t>令和８年度  役員報酬及び給与支払依頼書</t>
    <rPh sb="0" eb="2">
      <t>レイワ</t>
    </rPh>
    <rPh sb="3" eb="5">
      <t>ネンド</t>
    </rPh>
    <rPh sb="7" eb="9">
      <t>ヤクイン</t>
    </rPh>
    <rPh sb="9" eb="11">
      <t>ホウシュウ</t>
    </rPh>
    <rPh sb="11" eb="12">
      <t>オヨ</t>
    </rPh>
    <rPh sb="13" eb="15">
      <t>キュウヨ</t>
    </rPh>
    <rPh sb="15" eb="17">
      <t>シハラ</t>
    </rPh>
    <rPh sb="17" eb="20">
      <t>イライショ</t>
    </rPh>
    <phoneticPr fontId="6"/>
  </si>
  <si>
    <t>令和８年度  役員報酬及び給与支払依頼書</t>
    <rPh sb="0" eb="2">
      <t>レイワ</t>
    </rPh>
    <rPh sb="3" eb="5">
      <t>ネンド</t>
    </rPh>
    <rPh sb="5" eb="7">
      <t>ヘイネンド</t>
    </rPh>
    <rPh sb="7" eb="9">
      <t>ヤクイン</t>
    </rPh>
    <rPh sb="9" eb="11">
      <t>ホウシュウ</t>
    </rPh>
    <rPh sb="11" eb="12">
      <t>オヨ</t>
    </rPh>
    <rPh sb="13" eb="15">
      <t>キュウヨ</t>
    </rPh>
    <rPh sb="15" eb="17">
      <t>シハラ</t>
    </rPh>
    <rPh sb="17" eb="20">
      <t>イライショ</t>
    </rPh>
    <phoneticPr fontId="6"/>
  </si>
  <si>
    <t>令和８年度  役員報酬及び給与支払依頼書(会社用）</t>
    <rPh sb="0" eb="2">
      <t>レイワ</t>
    </rPh>
    <rPh sb="3" eb="5">
      <t>ネンド</t>
    </rPh>
    <rPh sb="5" eb="7">
      <t>ヘイネンド</t>
    </rPh>
    <rPh sb="7" eb="9">
      <t>ヤクイン</t>
    </rPh>
    <rPh sb="9" eb="11">
      <t>ホウシュウ</t>
    </rPh>
    <rPh sb="11" eb="12">
      <t>オヨ</t>
    </rPh>
    <rPh sb="13" eb="15">
      <t>キュウヨ</t>
    </rPh>
    <rPh sb="15" eb="17">
      <t>シハラ</t>
    </rPh>
    <rPh sb="17" eb="20">
      <t>イライショ</t>
    </rPh>
    <rPh sb="21" eb="23">
      <t>カイシャ</t>
    </rPh>
    <rPh sb="23" eb="24">
      <t>ヨウ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</si>
</sst>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0_ "/>
    <numFmt numFmtId="177" formatCode="000\-0000"/>
    <numFmt numFmtId="178" formatCode="&quot;℡&quot;00\-0000"/>
    <numFmt numFmtId="179" formatCode="0_);[Red]\(0\)"/>
    <numFmt numFmtId="180" formatCode="[$¥-411]#,##0.00;[$¥-411]#,##0.00"/>
  </numFmts>
  <fonts count="6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</font>
    <font>
      <sz val="11.5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.5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9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.5"/>
      <name val="HGSｺﾞｼｯｸM"/>
      <family val="3"/>
      <charset val="128"/>
    </font>
    <font>
      <b/>
      <sz val="14"/>
      <name val="HGSｺﾞｼｯｸM"/>
      <family val="3"/>
      <charset val="128"/>
    </font>
    <font>
      <b/>
      <sz val="12"/>
      <color theme="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b/>
      <sz val="20"/>
      <name val="HGSｺﾞｼｯｸM"/>
      <family val="3"/>
      <charset val="128"/>
    </font>
    <font>
      <sz val="11"/>
      <name val="HGSｺﾞｼｯｸM"/>
      <family val="3"/>
      <charset val="128"/>
    </font>
    <font>
      <sz val="14"/>
      <name val="HGSｺﾞｼｯｸM"/>
      <family val="3"/>
      <charset val="128"/>
    </font>
    <font>
      <b/>
      <sz val="18"/>
      <name val="HGSｺﾞｼｯｸM"/>
      <family val="3"/>
      <charset val="128"/>
    </font>
    <font>
      <b/>
      <sz val="16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b/>
      <sz val="12"/>
      <name val="HGSｺﾞｼｯｸM"/>
      <family val="3"/>
      <charset val="128"/>
    </font>
    <font>
      <sz val="6"/>
      <name val="HGSｺﾞｼｯｸM"/>
      <family val="3"/>
      <charset val="128"/>
    </font>
    <font>
      <sz val="9"/>
      <name val="HGSｺﾞｼｯｸM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23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double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 diagonalDown="1">
      <left style="double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23"/>
      </bottom>
      <diagonal/>
    </border>
    <border>
      <left style="double">
        <color indexed="64"/>
      </left>
      <right/>
      <top style="thin">
        <color indexed="23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16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</cellStyleXfs>
  <cellXfs count="503">
    <xf numFmtId="0" fontId="0" fillId="0" borderId="0" xfId="0"/>
    <xf numFmtId="177" fontId="18" fillId="0" borderId="0" xfId="0" applyNumberFormat="1" applyFont="1" applyAlignment="1">
      <alignment horizontal="left" vertical="center"/>
    </xf>
    <xf numFmtId="0" fontId="18" fillId="0" borderId="0" xfId="0" applyFont="1"/>
    <xf numFmtId="0" fontId="0" fillId="0" borderId="0" xfId="0" applyAlignment="1" applyProtection="1">
      <alignment horizontal="centerContinuous"/>
    </xf>
    <xf numFmtId="0" fontId="14" fillId="0" borderId="0" xfId="0" applyFont="1" applyFill="1" applyProtection="1"/>
    <xf numFmtId="0" fontId="0" fillId="0" borderId="0" xfId="0" applyProtection="1"/>
    <xf numFmtId="0" fontId="5" fillId="0" borderId="0" xfId="0" applyFont="1" applyProtection="1"/>
    <xf numFmtId="0" fontId="0" fillId="0" borderId="1" xfId="0" applyBorder="1" applyProtection="1"/>
    <xf numFmtId="0" fontId="0" fillId="0" borderId="0" xfId="0" applyBorder="1" applyProtection="1"/>
    <xf numFmtId="0" fontId="0" fillId="0" borderId="0" xfId="0" applyAlignment="1" applyProtection="1">
      <alignment shrinkToFit="1"/>
    </xf>
    <xf numFmtId="49" fontId="11" fillId="0" borderId="0" xfId="0" applyNumberFormat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shrinkToFit="1"/>
    </xf>
    <xf numFmtId="178" fontId="4" fillId="4" borderId="0" xfId="2" applyNumberFormat="1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0" xfId="0" applyFont="1" applyAlignment="1" applyProtection="1"/>
    <xf numFmtId="0" fontId="12" fillId="0" borderId="1" xfId="0" applyFont="1" applyBorder="1" applyAlignment="1" applyProtection="1">
      <alignment horizontal="distributed" vertical="center" shrinkToFit="1"/>
    </xf>
    <xf numFmtId="0" fontId="15" fillId="0" borderId="0" xfId="0" applyNumberFormat="1" applyFont="1" applyBorder="1" applyAlignment="1" applyProtection="1">
      <alignment horizontal="center"/>
    </xf>
    <xf numFmtId="0" fontId="0" fillId="0" borderId="0" xfId="0" applyFont="1" applyProtection="1"/>
    <xf numFmtId="0" fontId="12" fillId="0" borderId="0" xfId="0" applyFont="1" applyAlignment="1" applyProtection="1">
      <alignment horizontal="right"/>
    </xf>
    <xf numFmtId="0" fontId="21" fillId="0" borderId="27" xfId="7" applyFont="1" applyFill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3" fillId="0" borderId="28" xfId="6" applyFont="1" applyFill="1" applyBorder="1" applyAlignment="1" applyProtection="1">
      <alignment horizontal="center" vertical="center"/>
    </xf>
    <xf numFmtId="0" fontId="4" fillId="0" borderId="17" xfId="6" applyFill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12" fillId="0" borderId="2" xfId="0" quotePrefix="1" applyFont="1" applyBorder="1" applyAlignment="1" applyProtection="1">
      <alignment horizontal="center"/>
    </xf>
    <xf numFmtId="0" fontId="12" fillId="0" borderId="6" xfId="0" quotePrefix="1" applyFont="1" applyBorder="1" applyAlignment="1" applyProtection="1">
      <alignment horizontal="center"/>
    </xf>
    <xf numFmtId="0" fontId="12" fillId="0" borderId="12" xfId="0" quotePrefix="1" applyFont="1" applyBorder="1" applyAlignment="1" applyProtection="1">
      <alignment horizontal="center"/>
    </xf>
    <xf numFmtId="0" fontId="12" fillId="0" borderId="13" xfId="0" quotePrefix="1" applyFont="1" applyBorder="1" applyAlignment="1" applyProtection="1">
      <alignment horizontal="center"/>
    </xf>
    <xf numFmtId="0" fontId="12" fillId="0" borderId="0" xfId="0" quotePrefix="1" applyFont="1" applyBorder="1" applyAlignment="1" applyProtection="1">
      <alignment horizontal="center"/>
    </xf>
    <xf numFmtId="0" fontId="12" fillId="0" borderId="3" xfId="0" applyFont="1" applyFill="1" applyBorder="1" applyAlignment="1" applyProtection="1">
      <alignment horizontal="center" vertical="top"/>
    </xf>
    <xf numFmtId="0" fontId="12" fillId="0" borderId="3" xfId="0" applyFont="1" applyBorder="1" applyAlignment="1" applyProtection="1">
      <alignment horizontal="center" vertical="top"/>
    </xf>
    <xf numFmtId="0" fontId="12" fillId="0" borderId="14" xfId="0" applyFont="1" applyFill="1" applyBorder="1" applyAlignment="1" applyProtection="1">
      <alignment horizontal="center" vertical="top"/>
    </xf>
    <xf numFmtId="0" fontId="12" fillId="0" borderId="7" xfId="0" applyFont="1" applyFill="1" applyBorder="1" applyAlignment="1" applyProtection="1">
      <alignment horizontal="center" vertical="top"/>
    </xf>
    <xf numFmtId="0" fontId="12" fillId="0" borderId="0" xfId="0" applyFont="1" applyBorder="1" applyAlignment="1" applyProtection="1">
      <alignment horizontal="center" vertical="top"/>
    </xf>
    <xf numFmtId="0" fontId="7" fillId="0" borderId="4" xfId="0" applyFont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3" fontId="14" fillId="0" borderId="10" xfId="0" applyNumberFormat="1" applyFont="1" applyBorder="1" applyAlignment="1" applyProtection="1">
      <alignment vertical="center"/>
    </xf>
    <xf numFmtId="3" fontId="14" fillId="0" borderId="11" xfId="0" applyNumberFormat="1" applyFont="1" applyBorder="1" applyAlignment="1" applyProtection="1">
      <alignment vertical="center"/>
    </xf>
    <xf numFmtId="3" fontId="14" fillId="0" borderId="15" xfId="0" applyNumberFormat="1" applyFont="1" applyBorder="1" applyAlignment="1" applyProtection="1">
      <alignment vertical="center"/>
    </xf>
    <xf numFmtId="0" fontId="9" fillId="0" borderId="0" xfId="0" applyFont="1" applyProtection="1"/>
    <xf numFmtId="0" fontId="0" fillId="0" borderId="5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3" fontId="4" fillId="10" borderId="5" xfId="8" applyNumberFormat="1" applyBorder="1" applyAlignment="1" applyProtection="1">
      <alignment vertical="center"/>
    </xf>
    <xf numFmtId="3" fontId="4" fillId="10" borderId="37" xfId="8" applyNumberFormat="1" applyBorder="1" applyAlignment="1" applyProtection="1">
      <alignment vertical="center"/>
    </xf>
    <xf numFmtId="3" fontId="4" fillId="10" borderId="38" xfId="8" applyNumberFormat="1" applyBorder="1" applyAlignment="1" applyProtection="1">
      <alignment vertical="center"/>
    </xf>
    <xf numFmtId="3" fontId="4" fillId="10" borderId="39" xfId="8" applyNumberFormat="1" applyBorder="1" applyAlignment="1" applyProtection="1">
      <alignment vertical="center"/>
    </xf>
    <xf numFmtId="3" fontId="14" fillId="0" borderId="38" xfId="0" applyNumberFormat="1" applyFont="1" applyBorder="1" applyAlignment="1" applyProtection="1">
      <alignment vertical="center"/>
    </xf>
    <xf numFmtId="3" fontId="14" fillId="0" borderId="5" xfId="0" applyNumberFormat="1" applyFont="1" applyBorder="1" applyAlignment="1" applyProtection="1">
      <alignment vertical="center"/>
    </xf>
    <xf numFmtId="3" fontId="14" fillId="0" borderId="5" xfId="0" applyNumberFormat="1" applyFont="1" applyBorder="1" applyAlignment="1" applyProtection="1">
      <alignment vertical="center"/>
    </xf>
    <xf numFmtId="0" fontId="32" fillId="0" borderId="0" xfId="0" applyFont="1" applyFill="1" applyAlignment="1" applyProtection="1">
      <alignment horizontal="left" vertical="center"/>
    </xf>
    <xf numFmtId="0" fontId="33" fillId="0" borderId="0" xfId="0" applyFont="1" applyFill="1" applyProtection="1"/>
    <xf numFmtId="0" fontId="32" fillId="0" borderId="0" xfId="0" applyFont="1" applyFill="1" applyAlignment="1" applyProtection="1">
      <alignment vertical="center"/>
    </xf>
    <xf numFmtId="0" fontId="34" fillId="0" borderId="0" xfId="0" applyFont="1" applyProtection="1"/>
    <xf numFmtId="0" fontId="34" fillId="3" borderId="0" xfId="0" applyFont="1" applyFill="1" applyAlignment="1" applyProtection="1">
      <alignment vertical="center"/>
    </xf>
    <xf numFmtId="0" fontId="0" fillId="0" borderId="0" xfId="0" applyFill="1" applyProtection="1"/>
    <xf numFmtId="0" fontId="0" fillId="0" borderId="1" xfId="0" applyFill="1" applyBorder="1" applyProtection="1"/>
    <xf numFmtId="0" fontId="0" fillId="0" borderId="0" xfId="0" applyFill="1" applyBorder="1" applyProtection="1"/>
    <xf numFmtId="0" fontId="0" fillId="0" borderId="0" xfId="0" applyFill="1" applyAlignment="1" applyProtection="1">
      <alignment shrinkToFit="1"/>
    </xf>
    <xf numFmtId="49" fontId="11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shrinkToFit="1"/>
    </xf>
    <xf numFmtId="178" fontId="4" fillId="0" borderId="0" xfId="4" applyNumberFormat="1" applyFill="1" applyBorder="1" applyAlignment="1" applyProtection="1">
      <alignment horizontal="right"/>
      <protection locked="0"/>
    </xf>
    <xf numFmtId="0" fontId="8" fillId="0" borderId="0" xfId="0" applyFont="1" applyFill="1" applyAlignment="1" applyProtection="1"/>
    <xf numFmtId="0" fontId="12" fillId="0" borderId="1" xfId="0" applyFont="1" applyFill="1" applyBorder="1" applyAlignment="1" applyProtection="1">
      <alignment horizontal="distributed" vertical="center" shrinkToFit="1"/>
    </xf>
    <xf numFmtId="0" fontId="0" fillId="0" borderId="0" xfId="0" applyFont="1" applyFill="1" applyProtection="1"/>
    <xf numFmtId="0" fontId="12" fillId="0" borderId="0" xfId="0" applyFont="1" applyFill="1" applyAlignment="1" applyProtection="1">
      <alignment horizontal="right"/>
    </xf>
    <xf numFmtId="0" fontId="0" fillId="0" borderId="20" xfId="0" applyFont="1" applyFill="1" applyBorder="1" applyAlignment="1" applyProtection="1">
      <alignment vertical="center"/>
    </xf>
    <xf numFmtId="0" fontId="0" fillId="0" borderId="21" xfId="0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vertical="center"/>
    </xf>
    <xf numFmtId="0" fontId="0" fillId="0" borderId="18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0" fontId="0" fillId="0" borderId="16" xfId="0" applyFont="1" applyFill="1" applyBorder="1" applyAlignment="1" applyProtection="1">
      <alignment horizontal="center" vertical="center"/>
    </xf>
    <xf numFmtId="0" fontId="12" fillId="0" borderId="2" xfId="0" quotePrefix="1" applyFont="1" applyFill="1" applyBorder="1" applyAlignment="1" applyProtection="1">
      <alignment horizontal="center"/>
    </xf>
    <xf numFmtId="0" fontId="12" fillId="0" borderId="13" xfId="0" quotePrefix="1" applyFont="1" applyFill="1" applyBorder="1" applyAlignment="1" applyProtection="1">
      <alignment horizontal="center"/>
    </xf>
    <xf numFmtId="0" fontId="12" fillId="0" borderId="6" xfId="0" quotePrefix="1" applyFon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 vertical="center"/>
    </xf>
    <xf numFmtId="3" fontId="14" fillId="0" borderId="5" xfId="0" applyNumberFormat="1" applyFont="1" applyFill="1" applyBorder="1" applyAlignment="1" applyProtection="1">
      <alignment vertical="center"/>
      <protection locked="0"/>
    </xf>
    <xf numFmtId="3" fontId="14" fillId="0" borderId="40" xfId="0" applyNumberFormat="1" applyFont="1" applyFill="1" applyBorder="1" applyAlignment="1" applyProtection="1">
      <alignment vertical="center"/>
    </xf>
    <xf numFmtId="3" fontId="14" fillId="0" borderId="5" xfId="0" applyNumberFormat="1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horizontal="center" vertical="center"/>
    </xf>
    <xf numFmtId="3" fontId="14" fillId="0" borderId="37" xfId="0" applyNumberFormat="1" applyFont="1" applyFill="1" applyBorder="1" applyAlignment="1" applyProtection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3" fontId="14" fillId="0" borderId="10" xfId="0" applyNumberFormat="1" applyFont="1" applyFill="1" applyBorder="1" applyAlignment="1" applyProtection="1">
      <alignment vertical="center"/>
    </xf>
    <xf numFmtId="3" fontId="14" fillId="0" borderId="11" xfId="0" applyNumberFormat="1" applyFont="1" applyFill="1" applyBorder="1" applyAlignment="1" applyProtection="1">
      <alignment vertical="center"/>
    </xf>
    <xf numFmtId="3" fontId="14" fillId="11" borderId="5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0" fillId="0" borderId="0" xfId="0" applyBorder="1" applyAlignment="1" applyProtection="1">
      <alignment horizontal="distributed" vertical="center"/>
    </xf>
    <xf numFmtId="0" fontId="41" fillId="0" borderId="0" xfId="0" applyFont="1" applyAlignment="1">
      <alignment horizontal="right"/>
    </xf>
    <xf numFmtId="179" fontId="42" fillId="12" borderId="0" xfId="0" applyNumberFormat="1" applyFont="1" applyFill="1" applyBorder="1" applyAlignment="1" applyProtection="1">
      <alignment vertical="center"/>
      <protection locked="0"/>
    </xf>
    <xf numFmtId="0" fontId="41" fillId="0" borderId="0" xfId="0" applyFont="1" applyAlignment="1"/>
    <xf numFmtId="0" fontId="41" fillId="0" borderId="0" xfId="0" applyFont="1" applyAlignment="1">
      <alignment wrapText="1"/>
    </xf>
    <xf numFmtId="0" fontId="12" fillId="0" borderId="1" xfId="0" applyFont="1" applyBorder="1" applyAlignment="1" applyProtection="1">
      <alignment horizontal="distributed" vertical="top" shrinkToFit="1"/>
    </xf>
    <xf numFmtId="178" fontId="39" fillId="12" borderId="0" xfId="10" applyNumberFormat="1" applyFill="1" applyBorder="1" applyAlignment="1" applyProtection="1">
      <alignment horizontal="right"/>
    </xf>
    <xf numFmtId="0" fontId="41" fillId="0" borderId="27" xfId="14" applyFont="1" applyFill="1" applyBorder="1" applyAlignment="1" applyProtection="1">
      <alignment horizontal="center" vertical="center"/>
    </xf>
    <xf numFmtId="0" fontId="43" fillId="0" borderId="2" xfId="0" applyFont="1" applyFill="1" applyBorder="1" applyAlignment="1" applyProtection="1">
      <alignment horizontal="left" vertical="top"/>
    </xf>
    <xf numFmtId="0" fontId="43" fillId="0" borderId="28" xfId="0" applyFont="1" applyFill="1" applyBorder="1" applyAlignment="1" applyProtection="1">
      <alignment horizontal="left" vertical="top"/>
    </xf>
    <xf numFmtId="0" fontId="43" fillId="0" borderId="2" xfId="0" quotePrefix="1" applyFont="1" applyBorder="1" applyAlignment="1" applyProtection="1">
      <alignment horizontal="center"/>
    </xf>
    <xf numFmtId="0" fontId="43" fillId="0" borderId="6" xfId="0" quotePrefix="1" applyFont="1" applyBorder="1" applyAlignment="1" applyProtection="1">
      <alignment horizontal="center"/>
    </xf>
    <xf numFmtId="0" fontId="43" fillId="0" borderId="13" xfId="0" quotePrefix="1" applyFont="1" applyBorder="1" applyAlignment="1" applyProtection="1">
      <alignment horizontal="center"/>
    </xf>
    <xf numFmtId="0" fontId="43" fillId="0" borderId="3" xfId="0" applyFont="1" applyFill="1" applyBorder="1" applyAlignment="1" applyProtection="1">
      <alignment horizontal="center" vertical="top"/>
    </xf>
    <xf numFmtId="0" fontId="43" fillId="0" borderId="3" xfId="0" applyFont="1" applyBorder="1" applyAlignment="1" applyProtection="1">
      <alignment horizontal="center" vertical="top"/>
    </xf>
    <xf numFmtId="0" fontId="43" fillId="0" borderId="7" xfId="0" applyFont="1" applyFill="1" applyBorder="1" applyAlignment="1" applyProtection="1">
      <alignment horizontal="center" vertical="top"/>
    </xf>
    <xf numFmtId="0" fontId="43" fillId="0" borderId="14" xfId="0" applyFont="1" applyFill="1" applyBorder="1" applyAlignment="1" applyProtection="1">
      <alignment horizontal="center" vertical="top"/>
    </xf>
    <xf numFmtId="3" fontId="14" fillId="12" borderId="5" xfId="0" applyNumberFormat="1" applyFont="1" applyFill="1" applyBorder="1" applyAlignment="1" applyProtection="1">
      <alignment vertical="center"/>
    </xf>
    <xf numFmtId="3" fontId="14" fillId="12" borderId="40" xfId="0" applyNumberFormat="1" applyFont="1" applyFill="1" applyBorder="1" applyAlignment="1" applyProtection="1">
      <alignment vertical="center"/>
    </xf>
    <xf numFmtId="3" fontId="5" fillId="0" borderId="38" xfId="0" applyNumberFormat="1" applyFont="1" applyBorder="1" applyAlignment="1" applyProtection="1">
      <alignment vertical="center"/>
    </xf>
    <xf numFmtId="3" fontId="5" fillId="0" borderId="5" xfId="0" applyNumberFormat="1" applyFont="1" applyBorder="1" applyAlignment="1" applyProtection="1">
      <alignment vertical="center"/>
    </xf>
    <xf numFmtId="3" fontId="5" fillId="0" borderId="46" xfId="0" applyNumberFormat="1" applyFont="1" applyBorder="1" applyAlignment="1" applyProtection="1">
      <alignment vertical="center"/>
    </xf>
    <xf numFmtId="3" fontId="5" fillId="0" borderId="48" xfId="0" applyNumberFormat="1" applyFont="1" applyBorder="1" applyAlignment="1" applyProtection="1">
      <alignment vertical="center"/>
    </xf>
    <xf numFmtId="0" fontId="46" fillId="3" borderId="0" xfId="0" applyFont="1" applyFill="1" applyAlignment="1" applyProtection="1">
      <alignment vertical="center"/>
    </xf>
    <xf numFmtId="0" fontId="46" fillId="0" borderId="0" xfId="0" applyFont="1" applyBorder="1" applyAlignment="1" applyProtection="1"/>
    <xf numFmtId="0" fontId="46" fillId="0" borderId="0" xfId="0" applyFont="1" applyProtection="1"/>
    <xf numFmtId="0" fontId="48" fillId="0" borderId="0" xfId="0" applyFont="1" applyFill="1" applyAlignment="1" applyProtection="1">
      <alignment vertical="center"/>
    </xf>
    <xf numFmtId="0" fontId="49" fillId="0" borderId="0" xfId="0" applyFont="1" applyFill="1" applyAlignment="1" applyProtection="1"/>
    <xf numFmtId="0" fontId="49" fillId="0" borderId="0" xfId="0" applyFont="1" applyFill="1" applyBorder="1" applyAlignment="1" applyProtection="1"/>
    <xf numFmtId="0" fontId="49" fillId="0" borderId="0" xfId="0" applyFont="1" applyFill="1" applyProtection="1"/>
    <xf numFmtId="0" fontId="51" fillId="0" borderId="0" xfId="0" applyFont="1" applyBorder="1" applyAlignment="1"/>
    <xf numFmtId="0" fontId="51" fillId="0" borderId="0" xfId="0" applyFont="1"/>
    <xf numFmtId="0" fontId="51" fillId="0" borderId="0" xfId="0" applyFont="1" applyAlignment="1"/>
    <xf numFmtId="58" fontId="51" fillId="0" borderId="0" xfId="0" applyNumberFormat="1" applyFont="1" applyAlignment="1" applyProtection="1">
      <protection locked="0"/>
    </xf>
    <xf numFmtId="0" fontId="47" fillId="0" borderId="0" xfId="0" applyFont="1" applyBorder="1" applyAlignment="1"/>
    <xf numFmtId="0" fontId="51" fillId="0" borderId="0" xfId="0" applyFont="1" applyFill="1" applyAlignment="1"/>
    <xf numFmtId="177" fontId="52" fillId="0" borderId="0" xfId="11" applyNumberFormat="1" applyFont="1" applyFill="1" applyBorder="1" applyAlignment="1" applyProtection="1">
      <alignment vertical="center"/>
      <protection locked="0"/>
    </xf>
    <xf numFmtId="49" fontId="54" fillId="0" borderId="0" xfId="0" applyNumberFormat="1" applyFont="1" applyFill="1" applyBorder="1" applyAlignment="1">
      <alignment vertical="center"/>
    </xf>
    <xf numFmtId="0" fontId="52" fillId="0" borderId="0" xfId="0" applyFont="1" applyAlignment="1"/>
    <xf numFmtId="0" fontId="55" fillId="0" borderId="0" xfId="0" applyFont="1" applyAlignment="1"/>
    <xf numFmtId="176" fontId="56" fillId="0" borderId="0" xfId="10" applyNumberFormat="1" applyFont="1" applyFill="1" applyBorder="1" applyAlignment="1" applyProtection="1">
      <alignment vertical="center"/>
      <protection locked="0"/>
    </xf>
    <xf numFmtId="0" fontId="51" fillId="0" borderId="0" xfId="0" applyFont="1" applyBorder="1"/>
    <xf numFmtId="0" fontId="55" fillId="0" borderId="0" xfId="0" applyFont="1" applyAlignment="1">
      <alignment shrinkToFit="1"/>
    </xf>
    <xf numFmtId="177" fontId="52" fillId="0" borderId="0" xfId="0" applyNumberFormat="1" applyFont="1" applyFill="1" applyBorder="1" applyAlignment="1">
      <alignment vertical="center" shrinkToFit="1"/>
    </xf>
    <xf numFmtId="49" fontId="56" fillId="0" borderId="0" xfId="10" applyNumberFormat="1" applyFont="1" applyFill="1" applyBorder="1" applyAlignment="1" applyProtection="1">
      <alignment vertical="center"/>
      <protection locked="0"/>
    </xf>
    <xf numFmtId="177" fontId="56" fillId="0" borderId="0" xfId="10" applyNumberFormat="1" applyFont="1" applyFill="1" applyBorder="1" applyAlignment="1" applyProtection="1">
      <alignment vertical="center"/>
      <protection locked="0"/>
    </xf>
    <xf numFmtId="0" fontId="55" fillId="0" borderId="0" xfId="0" applyFont="1" applyAlignment="1">
      <alignment horizontal="left" vertical="center"/>
    </xf>
    <xf numFmtId="179" fontId="57" fillId="13" borderId="0" xfId="0" applyNumberFormat="1" applyFont="1" applyFill="1" applyBorder="1" applyAlignment="1" applyProtection="1">
      <alignment horizontal="left" vertical="center"/>
      <protection locked="0"/>
    </xf>
    <xf numFmtId="0" fontId="55" fillId="0" borderId="0" xfId="0" applyFont="1" applyAlignment="1">
      <alignment horizontal="left" vertical="center" wrapText="1"/>
    </xf>
    <xf numFmtId="0" fontId="51" fillId="0" borderId="0" xfId="0" applyFont="1" applyAlignment="1">
      <alignment horizontal="left" vertical="center" wrapText="1"/>
    </xf>
    <xf numFmtId="0" fontId="55" fillId="0" borderId="0" xfId="0" applyFont="1" applyAlignment="1">
      <alignment wrapText="1"/>
    </xf>
    <xf numFmtId="49" fontId="56" fillId="0" borderId="22" xfId="12" applyNumberFormat="1" applyFont="1" applyFill="1" applyBorder="1" applyAlignment="1" applyProtection="1">
      <alignment vertical="center" wrapText="1"/>
      <protection locked="0"/>
    </xf>
    <xf numFmtId="0" fontId="58" fillId="0" borderId="22" xfId="0" applyFont="1" applyFill="1" applyBorder="1" applyAlignment="1">
      <alignment vertical="top"/>
    </xf>
    <xf numFmtId="0" fontId="51" fillId="0" borderId="0" xfId="0" applyNumberFormat="1" applyFont="1" applyFill="1" applyBorder="1" applyAlignment="1">
      <alignment horizontal="center"/>
    </xf>
    <xf numFmtId="0" fontId="51" fillId="0" borderId="0" xfId="0" applyFont="1" applyAlignment="1">
      <alignment vertical="top" wrapText="1"/>
    </xf>
    <xf numFmtId="0" fontId="51" fillId="0" borderId="0" xfId="0" applyFont="1" applyAlignment="1">
      <alignment horizontal="left" vertical="top" wrapText="1"/>
    </xf>
    <xf numFmtId="0" fontId="55" fillId="0" borderId="0" xfId="0" applyFont="1" applyAlignment="1">
      <alignment vertical="top" wrapText="1"/>
    </xf>
    <xf numFmtId="0" fontId="55" fillId="0" borderId="0" xfId="0" applyFont="1" applyBorder="1" applyAlignment="1">
      <alignment horizontal="distributed"/>
    </xf>
    <xf numFmtId="0" fontId="59" fillId="0" borderId="0" xfId="0" applyFont="1" applyBorder="1" applyAlignment="1"/>
    <xf numFmtId="0" fontId="56" fillId="0" borderId="0" xfId="12" applyFont="1" applyFill="1" applyBorder="1" applyAlignment="1" applyProtection="1">
      <alignment vertical="center" wrapText="1"/>
      <protection locked="0"/>
    </xf>
    <xf numFmtId="0" fontId="49" fillId="0" borderId="0" xfId="12" applyFont="1" applyFill="1" applyBorder="1" applyAlignment="1" applyProtection="1">
      <alignment horizontal="center" vertical="center" wrapText="1"/>
      <protection locked="0"/>
    </xf>
    <xf numFmtId="49" fontId="52" fillId="0" borderId="0" xfId="11" applyNumberFormat="1" applyFont="1" applyFill="1" applyBorder="1" applyAlignment="1" applyProtection="1">
      <alignment vertical="center"/>
      <protection locked="0"/>
    </xf>
    <xf numFmtId="180" fontId="52" fillId="0" borderId="0" xfId="9" applyNumberFormat="1" applyFont="1" applyFill="1" applyAlignment="1">
      <alignment vertical="top" shrinkToFit="1"/>
    </xf>
    <xf numFmtId="180" fontId="52" fillId="0" borderId="0" xfId="9" applyNumberFormat="1" applyFont="1" applyFill="1" applyAlignment="1">
      <alignment vertical="top" wrapText="1"/>
    </xf>
    <xf numFmtId="180" fontId="52" fillId="0" borderId="0" xfId="9" applyNumberFormat="1" applyFont="1" applyFill="1" applyBorder="1" applyAlignment="1">
      <alignment vertical="top" wrapText="1"/>
    </xf>
    <xf numFmtId="0" fontId="51" fillId="0" borderId="0" xfId="0" applyFont="1" applyFill="1"/>
    <xf numFmtId="0" fontId="60" fillId="0" borderId="0" xfId="0" applyFont="1" applyBorder="1"/>
    <xf numFmtId="0" fontId="51" fillId="0" borderId="0" xfId="0" applyFont="1" applyFill="1" applyBorder="1"/>
    <xf numFmtId="49" fontId="52" fillId="0" borderId="0" xfId="13" applyNumberFormat="1" applyFont="1" applyFill="1" applyBorder="1" applyAlignment="1" applyProtection="1">
      <alignment horizontal="center" vertical="center" wrapText="1"/>
      <protection locked="0"/>
    </xf>
    <xf numFmtId="49" fontId="52" fillId="0" borderId="0" xfId="13" applyNumberFormat="1" applyFont="1" applyFill="1" applyBorder="1" applyAlignment="1" applyProtection="1">
      <alignment vertical="center" wrapText="1"/>
      <protection locked="0"/>
    </xf>
    <xf numFmtId="0" fontId="52" fillId="0" borderId="0" xfId="13" applyFont="1" applyFill="1" applyBorder="1" applyAlignment="1" applyProtection="1">
      <alignment horizontal="center" vertical="center" wrapText="1"/>
      <protection locked="0"/>
    </xf>
    <xf numFmtId="0" fontId="58" fillId="0" borderId="0" xfId="0" applyFont="1" applyFill="1" applyBorder="1" applyAlignment="1">
      <alignment horizontal="center" vertical="top"/>
    </xf>
    <xf numFmtId="178" fontId="49" fillId="0" borderId="0" xfId="10" applyNumberFormat="1" applyFont="1" applyFill="1" applyBorder="1" applyAlignment="1" applyProtection="1">
      <protection locked="0"/>
    </xf>
    <xf numFmtId="0" fontId="60" fillId="0" borderId="0" xfId="0" applyFont="1" applyBorder="1" applyAlignment="1"/>
    <xf numFmtId="0" fontId="51" fillId="0" borderId="0" xfId="0" applyFont="1" applyFill="1" applyBorder="1" applyAlignment="1"/>
    <xf numFmtId="177" fontId="52" fillId="0" borderId="0" xfId="13" applyNumberFormat="1" applyFont="1" applyFill="1" applyBorder="1" applyAlignment="1" applyProtection="1">
      <alignment vertical="center" wrapText="1"/>
      <protection locked="0"/>
    </xf>
    <xf numFmtId="0" fontId="52" fillId="0" borderId="0" xfId="0" applyFont="1" applyAlignment="1">
      <alignment shrinkToFit="1"/>
    </xf>
    <xf numFmtId="177" fontId="52" fillId="0" borderId="0" xfId="0" applyNumberFormat="1" applyFont="1" applyFill="1" applyBorder="1" applyAlignment="1">
      <alignment vertical="center"/>
    </xf>
    <xf numFmtId="0" fontId="52" fillId="0" borderId="0" xfId="13" applyFont="1" applyFill="1" applyBorder="1" applyAlignment="1" applyProtection="1">
      <alignment vertical="center" wrapText="1"/>
      <protection locked="0"/>
    </xf>
    <xf numFmtId="0" fontId="58" fillId="0" borderId="0" xfId="0" applyFont="1" applyFill="1" applyBorder="1" applyAlignment="1">
      <alignment vertical="top"/>
    </xf>
    <xf numFmtId="178" fontId="49" fillId="0" borderId="0" xfId="10" applyNumberFormat="1" applyFont="1" applyFill="1" applyBorder="1" applyAlignment="1" applyProtection="1">
      <alignment horizontal="center"/>
      <protection locked="0"/>
    </xf>
    <xf numFmtId="0" fontId="51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/>
    <xf numFmtId="0" fontId="51" fillId="0" borderId="31" xfId="0" applyFont="1" applyBorder="1"/>
    <xf numFmtId="0" fontId="51" fillId="0" borderId="31" xfId="0" applyFont="1" applyFill="1" applyBorder="1"/>
    <xf numFmtId="0" fontId="61" fillId="0" borderId="31" xfId="0" applyNumberFormat="1" applyFont="1" applyFill="1" applyBorder="1" applyAlignment="1">
      <alignment horizontal="center"/>
    </xf>
    <xf numFmtId="0" fontId="51" fillId="0" borderId="5" xfId="14" applyFont="1" applyFill="1" applyBorder="1" applyAlignment="1">
      <alignment horizontal="center" vertical="center"/>
    </xf>
    <xf numFmtId="0" fontId="51" fillId="0" borderId="23" xfId="14" applyFont="1" applyFill="1" applyBorder="1" applyAlignment="1">
      <alignment vertical="center"/>
    </xf>
    <xf numFmtId="0" fontId="51" fillId="0" borderId="19" xfId="14" applyFont="1" applyFill="1" applyBorder="1" applyAlignment="1">
      <alignment vertical="center"/>
    </xf>
    <xf numFmtId="0" fontId="51" fillId="0" borderId="38" xfId="14" applyFont="1" applyFill="1" applyBorder="1" applyAlignment="1">
      <alignment horizontal="center" vertical="center"/>
    </xf>
    <xf numFmtId="0" fontId="51" fillId="0" borderId="7" xfId="14" applyFont="1" applyFill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0" fontId="59" fillId="0" borderId="2" xfId="0" applyFont="1" applyFill="1" applyBorder="1" applyAlignment="1" applyProtection="1">
      <alignment horizontal="center" vertical="top"/>
    </xf>
    <xf numFmtId="177" fontId="62" fillId="0" borderId="28" xfId="12" applyNumberFormat="1" applyFont="1" applyFill="1" applyBorder="1" applyAlignment="1" applyProtection="1">
      <alignment vertical="top"/>
    </xf>
    <xf numFmtId="177" fontId="62" fillId="0" borderId="21" xfId="12" applyNumberFormat="1" applyFont="1" applyFill="1" applyBorder="1" applyAlignment="1" applyProtection="1">
      <alignment vertical="top"/>
    </xf>
    <xf numFmtId="177" fontId="62" fillId="0" borderId="34" xfId="12" applyNumberFormat="1" applyFont="1" applyFill="1" applyBorder="1" applyAlignment="1" applyProtection="1">
      <alignment vertical="top"/>
    </xf>
    <xf numFmtId="0" fontId="59" fillId="0" borderId="2" xfId="0" quotePrefix="1" applyFont="1" applyBorder="1" applyAlignment="1">
      <alignment horizontal="center" vertical="center"/>
    </xf>
    <xf numFmtId="0" fontId="59" fillId="0" borderId="28" xfId="0" quotePrefix="1" applyFont="1" applyBorder="1" applyAlignment="1">
      <alignment vertical="center"/>
    </xf>
    <xf numFmtId="0" fontId="59" fillId="0" borderId="34" xfId="0" quotePrefix="1" applyFont="1" applyBorder="1" applyAlignment="1">
      <alignment vertical="center"/>
    </xf>
    <xf numFmtId="0" fontId="59" fillId="0" borderId="6" xfId="0" quotePrefix="1" applyFont="1" applyBorder="1" applyAlignment="1">
      <alignment horizontal="center" vertical="center"/>
    </xf>
    <xf numFmtId="0" fontId="59" fillId="0" borderId="21" xfId="0" quotePrefix="1" applyFont="1" applyBorder="1" applyAlignment="1">
      <alignment vertical="center"/>
    </xf>
    <xf numFmtId="0" fontId="59" fillId="0" borderId="2" xfId="0" quotePrefix="1" applyFont="1" applyBorder="1" applyAlignment="1">
      <alignment horizontal="center"/>
    </xf>
    <xf numFmtId="0" fontId="59" fillId="0" borderId="2" xfId="0" quotePrefix="1" applyFont="1" applyBorder="1" applyAlignment="1">
      <alignment horizontal="center" shrinkToFit="1"/>
    </xf>
    <xf numFmtId="0" fontId="59" fillId="0" borderId="0" xfId="0" quotePrefix="1" applyFont="1" applyBorder="1" applyAlignment="1"/>
    <xf numFmtId="0" fontId="59" fillId="0" borderId="3" xfId="0" applyFont="1" applyFill="1" applyBorder="1" applyAlignment="1">
      <alignment horizontal="center" vertical="center"/>
    </xf>
    <xf numFmtId="0" fontId="59" fillId="0" borderId="3" xfId="0" applyFont="1" applyBorder="1" applyAlignment="1">
      <alignment horizontal="center" vertical="center"/>
    </xf>
    <xf numFmtId="0" fontId="59" fillId="0" borderId="7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top"/>
    </xf>
    <xf numFmtId="0" fontId="59" fillId="0" borderId="3" xfId="0" applyFont="1" applyBorder="1" applyAlignment="1">
      <alignment horizontal="center" vertical="top"/>
    </xf>
    <xf numFmtId="0" fontId="59" fillId="0" borderId="0" xfId="0" applyFont="1" applyBorder="1" applyAlignment="1">
      <alignment vertical="top"/>
    </xf>
    <xf numFmtId="0" fontId="51" fillId="0" borderId="4" xfId="0" applyFont="1" applyBorder="1" applyAlignment="1">
      <alignment horizontal="center" vertical="center"/>
    </xf>
    <xf numFmtId="3" fontId="55" fillId="13" borderId="5" xfId="0" applyNumberFormat="1" applyFont="1" applyFill="1" applyBorder="1" applyAlignment="1" applyProtection="1">
      <alignment vertical="center"/>
      <protection locked="0"/>
    </xf>
    <xf numFmtId="3" fontId="55" fillId="0" borderId="5" xfId="0" applyNumberFormat="1" applyFont="1" applyBorder="1" applyAlignment="1" applyProtection="1">
      <alignment vertical="center" shrinkToFit="1"/>
    </xf>
    <xf numFmtId="3" fontId="55" fillId="0" borderId="0" xfId="0" applyNumberFormat="1" applyFont="1" applyBorder="1" applyAlignment="1" applyProtection="1">
      <alignment vertical="center"/>
    </xf>
    <xf numFmtId="3" fontId="14" fillId="14" borderId="5" xfId="0" applyNumberFormat="1" applyFont="1" applyFill="1" applyBorder="1" applyAlignment="1" applyProtection="1">
      <alignment vertical="center"/>
      <protection locked="0"/>
    </xf>
    <xf numFmtId="3" fontId="14" fillId="0" borderId="40" xfId="0" applyNumberFormat="1" applyFont="1" applyBorder="1" applyAlignment="1" applyProtection="1">
      <alignment vertical="center" shrinkToFit="1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 applyProtection="1">
      <alignment horizontal="center" vertical="center"/>
    </xf>
    <xf numFmtId="3" fontId="51" fillId="0" borderId="10" xfId="0" applyNumberFormat="1" applyFont="1" applyBorder="1" applyAlignment="1" applyProtection="1">
      <alignment vertical="center"/>
    </xf>
    <xf numFmtId="3" fontId="55" fillId="0" borderId="10" xfId="0" applyNumberFormat="1" applyFont="1" applyBorder="1" applyAlignment="1" applyProtection="1">
      <alignment vertical="center" shrinkToFit="1"/>
    </xf>
    <xf numFmtId="0" fontId="51" fillId="0" borderId="0" xfId="0" applyFont="1" applyProtection="1"/>
    <xf numFmtId="0" fontId="60" fillId="0" borderId="0" xfId="0" applyFont="1"/>
    <xf numFmtId="0" fontId="51" fillId="0" borderId="5" xfId="0" applyFont="1" applyBorder="1" applyAlignment="1">
      <alignment horizontal="center"/>
    </xf>
    <xf numFmtId="0" fontId="51" fillId="0" borderId="21" xfId="0" applyFont="1" applyBorder="1" applyAlignment="1"/>
    <xf numFmtId="0" fontId="48" fillId="0" borderId="0" xfId="0" applyFont="1" applyFill="1" applyAlignment="1" applyProtection="1">
      <alignment horizontal="left" vertical="center"/>
    </xf>
    <xf numFmtId="0" fontId="50" fillId="0" borderId="0" xfId="0" applyFont="1" applyAlignment="1">
      <alignment horizontal="center"/>
    </xf>
    <xf numFmtId="0" fontId="51" fillId="0" borderId="0" xfId="0" applyFont="1" applyBorder="1" applyAlignment="1">
      <alignment horizontal="distributed"/>
    </xf>
    <xf numFmtId="0" fontId="47" fillId="0" borderId="0" xfId="0" applyFont="1" applyBorder="1" applyAlignment="1">
      <alignment horizontal="distributed"/>
    </xf>
    <xf numFmtId="0" fontId="51" fillId="0" borderId="1" xfId="0" applyFont="1" applyBorder="1"/>
    <xf numFmtId="0" fontId="51" fillId="0" borderId="0" xfId="0" applyFont="1" applyAlignment="1">
      <alignment shrinkToFit="1"/>
    </xf>
    <xf numFmtId="0" fontId="51" fillId="13" borderId="31" xfId="0" applyFont="1" applyFill="1" applyBorder="1"/>
    <xf numFmtId="0" fontId="51" fillId="0" borderId="0" xfId="0" applyFont="1" applyAlignment="1">
      <alignment horizontal="right"/>
    </xf>
    <xf numFmtId="179" fontId="47" fillId="12" borderId="0" xfId="0" applyNumberFormat="1" applyFont="1" applyFill="1" applyBorder="1" applyAlignment="1" applyProtection="1">
      <alignment vertical="center"/>
      <protection locked="0"/>
    </xf>
    <xf numFmtId="0" fontId="51" fillId="0" borderId="0" xfId="0" applyFont="1" applyAlignment="1">
      <alignment wrapText="1"/>
    </xf>
    <xf numFmtId="0" fontId="59" fillId="0" borderId="54" xfId="0" quotePrefix="1" applyFont="1" applyBorder="1" applyAlignment="1">
      <alignment horizontal="center"/>
    </xf>
    <xf numFmtId="0" fontId="59" fillId="0" borderId="18" xfId="0" quotePrefix="1" applyFont="1" applyFill="1" applyBorder="1" applyAlignment="1">
      <alignment horizontal="center"/>
    </xf>
    <xf numFmtId="0" fontId="59" fillId="0" borderId="0" xfId="0" quotePrefix="1" applyFont="1" applyFill="1" applyBorder="1" applyAlignment="1">
      <alignment horizontal="center"/>
    </xf>
    <xf numFmtId="0" fontId="60" fillId="0" borderId="0" xfId="0" applyFont="1" applyBorder="1" applyAlignment="1">
      <alignment horizontal="distributed" shrinkToFit="1"/>
    </xf>
    <xf numFmtId="0" fontId="51" fillId="0" borderId="0" xfId="0" applyFont="1" applyBorder="1" applyAlignment="1">
      <alignment horizontal="distributed" vertical="center"/>
    </xf>
    <xf numFmtId="49" fontId="54" fillId="0" borderId="0" xfId="0" applyNumberFormat="1" applyFont="1" applyBorder="1" applyAlignment="1">
      <alignment horizontal="center" vertical="center"/>
    </xf>
    <xf numFmtId="177" fontId="49" fillId="0" borderId="0" xfId="12" applyNumberFormat="1" applyFont="1" applyFill="1" applyBorder="1" applyAlignment="1" applyProtection="1">
      <alignment horizontal="center" vertical="center"/>
      <protection locked="0"/>
    </xf>
    <xf numFmtId="0" fontId="59" fillId="0" borderId="0" xfId="0" quotePrefix="1" applyFont="1" applyBorder="1" applyAlignment="1">
      <alignment horizontal="center"/>
    </xf>
    <xf numFmtId="0" fontId="59" fillId="0" borderId="18" xfId="0" applyFont="1" applyFill="1" applyBorder="1" applyAlignment="1">
      <alignment horizontal="center" vertical="top"/>
    </xf>
    <xf numFmtId="0" fontId="59" fillId="0" borderId="0" xfId="0" applyFont="1" applyFill="1" applyBorder="1" applyAlignment="1">
      <alignment horizontal="center" vertical="top"/>
    </xf>
    <xf numFmtId="0" fontId="60" fillId="0" borderId="1" xfId="0" applyFont="1" applyBorder="1" applyAlignment="1">
      <alignment horizontal="distributed" vertical="top" shrinkToFit="1"/>
    </xf>
    <xf numFmtId="177" fontId="62" fillId="0" borderId="0" xfId="12" applyNumberFormat="1" applyFont="1" applyFill="1" applyBorder="1" applyAlignment="1" applyProtection="1">
      <alignment horizontal="left" vertical="top"/>
    </xf>
    <xf numFmtId="0" fontId="59" fillId="0" borderId="0" xfId="0" applyFont="1" applyBorder="1" applyAlignment="1">
      <alignment horizontal="center" vertical="top"/>
    </xf>
    <xf numFmtId="0" fontId="51" fillId="0" borderId="58" xfId="0" applyFont="1" applyBorder="1" applyAlignment="1">
      <alignment horizontal="center" vertical="center"/>
    </xf>
    <xf numFmtId="3" fontId="55" fillId="12" borderId="5" xfId="0" applyNumberFormat="1" applyFont="1" applyFill="1" applyBorder="1" applyAlignment="1" applyProtection="1">
      <alignment vertical="center"/>
      <protection locked="0"/>
    </xf>
    <xf numFmtId="3" fontId="55" fillId="0" borderId="18" xfId="0" applyNumberFormat="1" applyFont="1" applyFill="1" applyBorder="1" applyAlignment="1" applyProtection="1">
      <alignment vertical="center"/>
      <protection locked="0"/>
    </xf>
    <xf numFmtId="3" fontId="55" fillId="0" borderId="0" xfId="0" applyNumberFormat="1" applyFont="1" applyFill="1" applyBorder="1" applyAlignment="1" applyProtection="1">
      <alignment vertical="center"/>
      <protection locked="0"/>
    </xf>
    <xf numFmtId="0" fontId="59" fillId="0" borderId="0" xfId="0" applyFont="1" applyBorder="1" applyAlignment="1">
      <alignment horizontal="distributed" shrinkToFit="1"/>
    </xf>
    <xf numFmtId="0" fontId="58" fillId="0" borderId="22" xfId="0" applyFont="1" applyFill="1" applyBorder="1" applyAlignment="1">
      <alignment horizontal="center" vertical="top"/>
    </xf>
    <xf numFmtId="178" fontId="49" fillId="12" borderId="0" xfId="10" applyNumberFormat="1" applyFont="1" applyFill="1" applyBorder="1" applyAlignment="1" applyProtection="1">
      <alignment horizontal="right"/>
      <protection locked="0"/>
    </xf>
    <xf numFmtId="177" fontId="62" fillId="0" borderId="0" xfId="12" applyNumberFormat="1" applyFont="1" applyFill="1" applyBorder="1" applyAlignment="1" applyProtection="1">
      <alignment horizontal="center" vertical="top"/>
    </xf>
    <xf numFmtId="3" fontId="55" fillId="0" borderId="0" xfId="0" applyNumberFormat="1" applyFont="1" applyFill="1" applyBorder="1" applyAlignment="1">
      <alignment vertical="center"/>
    </xf>
    <xf numFmtId="0" fontId="59" fillId="0" borderId="1" xfId="0" applyFont="1" applyBorder="1" applyAlignment="1">
      <alignment horizontal="distributed" vertical="center" shrinkToFit="1"/>
    </xf>
    <xf numFmtId="0" fontId="58" fillId="0" borderId="1" xfId="0" applyFont="1" applyFill="1" applyBorder="1" applyAlignment="1">
      <alignment horizontal="center" vertical="top"/>
    </xf>
    <xf numFmtId="0" fontId="61" fillId="0" borderId="0" xfId="0" applyNumberFormat="1" applyFont="1" applyBorder="1" applyAlignment="1">
      <alignment horizontal="center"/>
    </xf>
    <xf numFmtId="0" fontId="63" fillId="0" borderId="0" xfId="12" applyFont="1" applyFill="1" applyBorder="1" applyAlignment="1" applyProtection="1">
      <alignment horizontal="center" vertical="center"/>
    </xf>
    <xf numFmtId="0" fontId="59" fillId="0" borderId="22" xfId="0" applyFont="1" applyFill="1" applyBorder="1" applyAlignment="1">
      <alignment shrinkToFit="1"/>
    </xf>
    <xf numFmtId="0" fontId="51" fillId="0" borderId="22" xfId="0" applyFont="1" applyFill="1" applyBorder="1" applyAlignment="1">
      <alignment horizontal="distributed" vertical="center"/>
    </xf>
    <xf numFmtId="0" fontId="51" fillId="0" borderId="22" xfId="0" applyFont="1" applyFill="1" applyBorder="1"/>
    <xf numFmtId="177" fontId="52" fillId="0" borderId="22" xfId="11" applyNumberFormat="1" applyFont="1" applyFill="1" applyBorder="1" applyAlignment="1" applyProtection="1">
      <alignment horizontal="center" vertical="center"/>
      <protection locked="0"/>
    </xf>
    <xf numFmtId="0" fontId="59" fillId="0" borderId="0" xfId="0" applyFont="1" applyFill="1" applyBorder="1" applyAlignment="1">
      <alignment horizontal="distributed" vertical="top" shrinkToFit="1"/>
    </xf>
    <xf numFmtId="177" fontId="52" fillId="0" borderId="0" xfId="11" applyNumberFormat="1" applyFont="1" applyFill="1" applyBorder="1" applyAlignment="1" applyProtection="1">
      <alignment horizontal="center" vertical="center"/>
      <protection locked="0"/>
    </xf>
    <xf numFmtId="0" fontId="59" fillId="0" borderId="0" xfId="0" applyFont="1" applyFill="1" applyBorder="1" applyAlignment="1">
      <alignment shrinkToFit="1"/>
    </xf>
    <xf numFmtId="178" fontId="49" fillId="0" borderId="0" xfId="10" applyNumberFormat="1" applyFont="1" applyFill="1" applyBorder="1" applyAlignment="1" applyProtection="1">
      <alignment horizontal="right"/>
      <protection locked="0"/>
    </xf>
    <xf numFmtId="0" fontId="59" fillId="0" borderId="0" xfId="0" applyFont="1" applyFill="1" applyBorder="1" applyAlignment="1">
      <alignment horizontal="distributed" vertical="center" shrinkToFit="1"/>
    </xf>
    <xf numFmtId="0" fontId="51" fillId="0" borderId="0" xfId="0" applyFont="1" applyFill="1" applyBorder="1" applyAlignment="1">
      <alignment horizontal="distributed" vertical="center"/>
    </xf>
    <xf numFmtId="0" fontId="51" fillId="0" borderId="59" xfId="0" applyFont="1" applyBorder="1" applyAlignment="1">
      <alignment horizontal="center" vertical="center"/>
    </xf>
    <xf numFmtId="0" fontId="51" fillId="0" borderId="60" xfId="0" applyFont="1" applyBorder="1" applyAlignment="1" applyProtection="1">
      <alignment horizontal="center" vertical="center"/>
    </xf>
    <xf numFmtId="3" fontId="51" fillId="0" borderId="18" xfId="0" applyNumberFormat="1" applyFont="1" applyBorder="1" applyAlignment="1" applyProtection="1">
      <alignment vertical="center"/>
    </xf>
    <xf numFmtId="3" fontId="51" fillId="0" borderId="0" xfId="0" applyNumberFormat="1" applyFont="1" applyBorder="1" applyAlignment="1" applyProtection="1">
      <alignment vertical="center"/>
    </xf>
    <xf numFmtId="0" fontId="13" fillId="0" borderId="0" xfId="0" applyFont="1" applyAlignment="1" applyProtection="1">
      <alignment horizontal="center"/>
    </xf>
    <xf numFmtId="0" fontId="0" fillId="0" borderId="2" xfId="0" applyBorder="1" applyProtection="1"/>
    <xf numFmtId="0" fontId="0" fillId="0" borderId="12" xfId="0" applyBorder="1" applyProtection="1"/>
    <xf numFmtId="0" fontId="0" fillId="0" borderId="3" xfId="0" applyBorder="1" applyProtection="1"/>
    <xf numFmtId="3" fontId="14" fillId="0" borderId="9" xfId="0" applyNumberFormat="1" applyFont="1" applyBorder="1" applyAlignment="1" applyProtection="1">
      <alignment vertical="center"/>
    </xf>
    <xf numFmtId="3" fontId="14" fillId="0" borderId="33" xfId="0" applyNumberFormat="1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right" vertical="center" shrinkToFit="1"/>
    </xf>
    <xf numFmtId="0" fontId="12" fillId="0" borderId="1" xfId="0" applyFont="1" applyBorder="1" applyAlignment="1" applyProtection="1">
      <alignment horizontal="right" vertical="center" shrinkToFit="1"/>
    </xf>
    <xf numFmtId="3" fontId="14" fillId="0" borderId="5" xfId="0" applyNumberFormat="1" applyFont="1" applyBorder="1" applyAlignment="1" applyProtection="1">
      <alignment vertical="center"/>
    </xf>
    <xf numFmtId="3" fontId="14" fillId="0" borderId="36" xfId="0" applyNumberFormat="1" applyFont="1" applyBorder="1" applyAlignment="1" applyProtection="1">
      <alignment vertical="center"/>
    </xf>
    <xf numFmtId="3" fontId="14" fillId="0" borderId="37" xfId="0" applyNumberFormat="1" applyFont="1" applyBorder="1" applyAlignment="1" applyProtection="1">
      <alignment vertical="center"/>
    </xf>
    <xf numFmtId="3" fontId="14" fillId="0" borderId="35" xfId="0" applyNumberFormat="1" applyFont="1" applyBorder="1" applyAlignment="1" applyProtection="1">
      <alignment vertical="center"/>
    </xf>
    <xf numFmtId="0" fontId="22" fillId="10" borderId="17" xfId="8" applyFont="1" applyBorder="1" applyAlignment="1" applyProtection="1">
      <alignment horizontal="center" vertical="center"/>
    </xf>
    <xf numFmtId="0" fontId="28" fillId="10" borderId="31" xfId="8" applyFont="1" applyBorder="1" applyAlignment="1" applyProtection="1">
      <alignment horizontal="center" vertical="center"/>
    </xf>
    <xf numFmtId="0" fontId="28" fillId="10" borderId="32" xfId="8" applyFont="1" applyBorder="1" applyAlignment="1" applyProtection="1">
      <alignment horizontal="center" vertical="center"/>
    </xf>
    <xf numFmtId="0" fontId="4" fillId="10" borderId="28" xfId="8" applyBorder="1" applyAlignment="1" applyProtection="1">
      <alignment horizontal="center" vertical="center"/>
    </xf>
    <xf numFmtId="0" fontId="4" fillId="10" borderId="21" xfId="8" applyBorder="1" applyAlignment="1" applyProtection="1">
      <alignment horizontal="center" vertical="center"/>
    </xf>
    <xf numFmtId="0" fontId="4" fillId="10" borderId="34" xfId="8" applyBorder="1" applyAlignment="1" applyProtection="1">
      <alignment horizontal="center" vertical="center"/>
    </xf>
    <xf numFmtId="0" fontId="12" fillId="0" borderId="2" xfId="0" quotePrefix="1" applyFont="1" applyBorder="1" applyAlignment="1" applyProtection="1">
      <alignment horizontal="center"/>
    </xf>
    <xf numFmtId="0" fontId="12" fillId="0" borderId="29" xfId="0" applyFont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top"/>
    </xf>
    <xf numFmtId="0" fontId="12" fillId="0" borderId="30" xfId="0" applyFont="1" applyBorder="1" applyAlignment="1" applyProtection="1">
      <alignment horizontal="center" vertical="top"/>
    </xf>
    <xf numFmtId="0" fontId="12" fillId="0" borderId="28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distributed"/>
    </xf>
    <xf numFmtId="0" fontId="12" fillId="0" borderId="1" xfId="0" applyFont="1" applyBorder="1" applyAlignment="1" applyProtection="1">
      <alignment horizontal="distributed" vertical="center"/>
    </xf>
    <xf numFmtId="176" fontId="24" fillId="10" borderId="1" xfId="8" applyNumberFormat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distributed" vertical="center"/>
    </xf>
    <xf numFmtId="0" fontId="12" fillId="0" borderId="22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177" fontId="24" fillId="10" borderId="22" xfId="8" applyNumberFormat="1" applyFont="1" applyBorder="1" applyAlignment="1" applyProtection="1">
      <alignment horizontal="center" vertical="center"/>
    </xf>
    <xf numFmtId="177" fontId="24" fillId="10" borderId="1" xfId="8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wrapText="1"/>
    </xf>
    <xf numFmtId="0" fontId="12" fillId="0" borderId="22" xfId="0" applyFont="1" applyBorder="1" applyAlignment="1" applyProtection="1">
      <alignment horizontal="distributed"/>
    </xf>
    <xf numFmtId="0" fontId="6" fillId="0" borderId="22" xfId="0" applyFont="1" applyFill="1" applyBorder="1" applyAlignment="1" applyProtection="1">
      <alignment horizontal="center" vertical="top"/>
    </xf>
    <xf numFmtId="0" fontId="6" fillId="0" borderId="1" xfId="0" applyFont="1" applyFill="1" applyBorder="1" applyAlignment="1" applyProtection="1">
      <alignment horizontal="center" vertical="top"/>
    </xf>
    <xf numFmtId="0" fontId="24" fillId="10" borderId="22" xfId="8" applyFont="1" applyBorder="1" applyAlignment="1" applyProtection="1">
      <alignment horizontal="center" vertical="center"/>
    </xf>
    <xf numFmtId="0" fontId="29" fillId="10" borderId="22" xfId="8" applyFont="1" applyBorder="1" applyAlignment="1" applyProtection="1">
      <alignment horizontal="center" vertical="center"/>
    </xf>
    <xf numFmtId="0" fontId="29" fillId="10" borderId="1" xfId="8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0" fillId="0" borderId="26" xfId="0" applyBorder="1" applyAlignment="1" applyProtection="1">
      <alignment vertical="center"/>
    </xf>
    <xf numFmtId="0" fontId="26" fillId="3" borderId="41" xfId="0" applyFont="1" applyFill="1" applyBorder="1" applyAlignment="1" applyProtection="1">
      <alignment horizontal="center" vertical="center"/>
    </xf>
    <xf numFmtId="0" fontId="26" fillId="3" borderId="42" xfId="0" applyFont="1" applyFill="1" applyBorder="1" applyAlignment="1" applyProtection="1">
      <alignment horizontal="center" vertical="center"/>
    </xf>
    <xf numFmtId="58" fontId="5" fillId="0" borderId="0" xfId="0" applyNumberFormat="1" applyFont="1" applyAlignment="1" applyProtection="1"/>
    <xf numFmtId="177" fontId="24" fillId="10" borderId="0" xfId="8" applyNumberFormat="1" applyFont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177" fontId="4" fillId="10" borderId="27" xfId="8" applyNumberFormat="1" applyBorder="1" applyAlignment="1" applyProtection="1">
      <alignment horizontal="center" vertical="center"/>
    </xf>
    <xf numFmtId="177" fontId="4" fillId="10" borderId="23" xfId="8" applyNumberFormat="1" applyBorder="1" applyAlignment="1" applyProtection="1">
      <alignment horizontal="center" vertical="center"/>
    </xf>
    <xf numFmtId="177" fontId="4" fillId="10" borderId="19" xfId="8" applyNumberFormat="1" applyBorder="1" applyAlignment="1" applyProtection="1">
      <alignment horizontal="center" vertical="center"/>
    </xf>
    <xf numFmtId="3" fontId="14" fillId="0" borderId="37" xfId="0" applyNumberFormat="1" applyFont="1" applyFill="1" applyBorder="1" applyAlignment="1" applyProtection="1">
      <alignment vertical="center"/>
    </xf>
    <xf numFmtId="3" fontId="14" fillId="0" borderId="35" xfId="0" applyNumberFormat="1" applyFont="1" applyFill="1" applyBorder="1" applyAlignment="1" applyProtection="1">
      <alignment vertical="center"/>
    </xf>
    <xf numFmtId="3" fontId="14" fillId="0" borderId="9" xfId="0" applyNumberFormat="1" applyFont="1" applyFill="1" applyBorder="1" applyAlignment="1" applyProtection="1">
      <alignment vertical="center"/>
    </xf>
    <xf numFmtId="3" fontId="14" fillId="0" borderId="33" xfId="0" applyNumberFormat="1" applyFont="1" applyFill="1" applyBorder="1" applyAlignment="1" applyProtection="1">
      <alignment vertical="center"/>
    </xf>
    <xf numFmtId="3" fontId="14" fillId="0" borderId="5" xfId="0" applyNumberFormat="1" applyFont="1" applyFill="1" applyBorder="1" applyAlignment="1" applyProtection="1">
      <alignment vertical="center"/>
    </xf>
    <xf numFmtId="3" fontId="14" fillId="0" borderId="36" xfId="0" applyNumberFormat="1" applyFont="1" applyFill="1" applyBorder="1" applyAlignment="1" applyProtection="1">
      <alignment vertical="center"/>
    </xf>
    <xf numFmtId="0" fontId="0" fillId="0" borderId="18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0" fontId="0" fillId="0" borderId="16" xfId="0" applyFont="1" applyFill="1" applyBorder="1" applyAlignment="1" applyProtection="1">
      <alignment horizontal="center" vertical="center"/>
    </xf>
    <xf numFmtId="0" fontId="28" fillId="11" borderId="17" xfId="6" applyFont="1" applyFill="1" applyBorder="1" applyAlignment="1" applyProtection="1">
      <alignment horizontal="center" vertical="center"/>
      <protection locked="0"/>
    </xf>
    <xf numFmtId="0" fontId="28" fillId="11" borderId="31" xfId="6" applyFont="1" applyFill="1" applyBorder="1" applyAlignment="1" applyProtection="1">
      <alignment horizontal="center" vertical="center"/>
      <protection locked="0"/>
    </xf>
    <xf numFmtId="0" fontId="28" fillId="11" borderId="32" xfId="6" applyFont="1" applyFill="1" applyBorder="1" applyAlignment="1" applyProtection="1">
      <alignment horizontal="center" vertical="center"/>
      <protection locked="0"/>
    </xf>
    <xf numFmtId="0" fontId="12" fillId="0" borderId="2" xfId="0" quotePrefix="1" applyFont="1" applyFill="1" applyBorder="1" applyAlignment="1" applyProtection="1">
      <alignment horizontal="center"/>
    </xf>
    <xf numFmtId="0" fontId="12" fillId="0" borderId="28" xfId="0" applyFont="1" applyFill="1" applyBorder="1" applyAlignment="1" applyProtection="1">
      <alignment horizontal="center"/>
    </xf>
    <xf numFmtId="0" fontId="12" fillId="0" borderId="3" xfId="0" applyFont="1" applyFill="1" applyBorder="1" applyAlignment="1" applyProtection="1">
      <alignment horizontal="center" vertical="top"/>
    </xf>
    <xf numFmtId="0" fontId="12" fillId="0" borderId="30" xfId="0" applyFont="1" applyFill="1" applyBorder="1" applyAlignment="1" applyProtection="1">
      <alignment horizontal="center" vertical="top"/>
    </xf>
    <xf numFmtId="0" fontId="23" fillId="11" borderId="22" xfId="3" applyFont="1" applyFill="1" applyBorder="1" applyAlignment="1" applyProtection="1">
      <alignment horizontal="center" vertical="center"/>
      <protection locked="0"/>
    </xf>
    <xf numFmtId="0" fontId="23" fillId="11" borderId="1" xfId="3" applyFont="1" applyFill="1" applyBorder="1" applyAlignment="1" applyProtection="1">
      <alignment horizontal="center" vertical="center"/>
      <protection locked="0"/>
    </xf>
    <xf numFmtId="177" fontId="23" fillId="11" borderId="0" xfId="5" applyNumberFormat="1" applyFont="1" applyFill="1" applyBorder="1" applyAlignment="1" applyProtection="1">
      <alignment horizontal="center" vertical="center"/>
      <protection locked="0"/>
    </xf>
    <xf numFmtId="177" fontId="23" fillId="11" borderId="1" xfId="5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wrapText="1"/>
    </xf>
    <xf numFmtId="0" fontId="12" fillId="0" borderId="1" xfId="0" applyFont="1" applyFill="1" applyBorder="1" applyAlignment="1" applyProtection="1">
      <alignment horizontal="distributed" vertical="center"/>
    </xf>
    <xf numFmtId="0" fontId="12" fillId="0" borderId="22" xfId="0" applyFont="1" applyFill="1" applyBorder="1" applyAlignment="1" applyProtection="1">
      <alignment horizontal="distributed"/>
    </xf>
    <xf numFmtId="0" fontId="12" fillId="0" borderId="0" xfId="0" applyFont="1" applyFill="1" applyBorder="1" applyAlignment="1" applyProtection="1">
      <alignment horizontal="distributed" vertical="center"/>
    </xf>
    <xf numFmtId="0" fontId="12" fillId="0" borderId="22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177" fontId="24" fillId="11" borderId="22" xfId="2" applyNumberFormat="1" applyFont="1" applyFill="1" applyBorder="1" applyAlignment="1" applyProtection="1">
      <alignment horizontal="center" vertical="center"/>
      <protection locked="0"/>
    </xf>
    <xf numFmtId="177" fontId="24" fillId="11" borderId="1" xfId="2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right" vertical="center" shrinkToFit="1"/>
    </xf>
    <xf numFmtId="0" fontId="12" fillId="0" borderId="1" xfId="0" applyFont="1" applyFill="1" applyBorder="1" applyAlignment="1" applyProtection="1">
      <alignment horizontal="right" vertical="center" shrinkToFit="1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/>
    </xf>
    <xf numFmtId="0" fontId="7" fillId="0" borderId="24" xfId="0" applyFont="1" applyFill="1" applyBorder="1" applyAlignment="1" applyProtection="1">
      <alignment vertical="center"/>
    </xf>
    <xf numFmtId="0" fontId="0" fillId="0" borderId="25" xfId="0" applyFill="1" applyBorder="1" applyAlignment="1" applyProtection="1">
      <alignment vertical="center"/>
    </xf>
    <xf numFmtId="0" fontId="0" fillId="0" borderId="26" xfId="0" applyFill="1" applyBorder="1" applyAlignment="1" applyProtection="1">
      <alignment vertical="center"/>
    </xf>
    <xf numFmtId="177" fontId="25" fillId="11" borderId="27" xfId="7" applyNumberFormat="1" applyFont="1" applyFill="1" applyBorder="1" applyAlignment="1" applyProtection="1">
      <alignment horizontal="center" vertical="center"/>
      <protection locked="0"/>
    </xf>
    <xf numFmtId="177" fontId="25" fillId="11" borderId="23" xfId="7" applyNumberFormat="1" applyFont="1" applyFill="1" applyBorder="1" applyAlignment="1" applyProtection="1">
      <alignment horizontal="center" vertical="center"/>
      <protection locked="0"/>
    </xf>
    <xf numFmtId="177" fontId="25" fillId="11" borderId="19" xfId="7" applyNumberFormat="1" applyFont="1" applyFill="1" applyBorder="1" applyAlignment="1" applyProtection="1">
      <alignment horizontal="center" vertical="center"/>
      <protection locked="0"/>
    </xf>
    <xf numFmtId="0" fontId="1" fillId="11" borderId="28" xfId="6" applyFont="1" applyFill="1" applyBorder="1" applyAlignment="1" applyProtection="1">
      <alignment horizontal="center" vertical="center"/>
      <protection locked="0"/>
    </xf>
    <xf numFmtId="0" fontId="3" fillId="11" borderId="21" xfId="6" applyFont="1" applyFill="1" applyBorder="1" applyAlignment="1" applyProtection="1">
      <alignment horizontal="center" vertical="center"/>
      <protection locked="0"/>
    </xf>
    <xf numFmtId="0" fontId="3" fillId="11" borderId="34" xfId="6" applyFont="1" applyFill="1" applyBorder="1" applyAlignment="1" applyProtection="1">
      <alignment horizontal="center" vertical="center"/>
      <protection locked="0"/>
    </xf>
    <xf numFmtId="0" fontId="2" fillId="11" borderId="28" xfId="6" applyFont="1" applyFill="1" applyBorder="1" applyAlignment="1" applyProtection="1">
      <alignment horizontal="center" vertical="center"/>
      <protection locked="0"/>
    </xf>
    <xf numFmtId="0" fontId="12" fillId="0" borderId="29" xfId="0" applyFont="1" applyFill="1" applyBorder="1" applyAlignment="1" applyProtection="1">
      <alignment horizontal="center"/>
    </xf>
    <xf numFmtId="58" fontId="0" fillId="0" borderId="0" xfId="0" applyNumberFormat="1" applyFont="1" applyAlignment="1" applyProtection="1"/>
    <xf numFmtId="176" fontId="23" fillId="11" borderId="1" xfId="1" applyNumberFormat="1" applyFont="1" applyFill="1" applyBorder="1" applyAlignment="1" applyProtection="1">
      <alignment horizontal="center" vertical="center"/>
      <protection locked="0"/>
    </xf>
    <xf numFmtId="3" fontId="5" fillId="0" borderId="46" xfId="0" applyNumberFormat="1" applyFont="1" applyBorder="1" applyAlignment="1" applyProtection="1">
      <alignment vertical="center"/>
    </xf>
    <xf numFmtId="3" fontId="5" fillId="0" borderId="47" xfId="0" applyNumberFormat="1" applyFont="1" applyBorder="1" applyAlignment="1" applyProtection="1">
      <alignment vertical="center"/>
    </xf>
    <xf numFmtId="0" fontId="43" fillId="0" borderId="3" xfId="0" applyFont="1" applyBorder="1" applyAlignment="1" applyProtection="1">
      <alignment horizontal="center" vertical="top"/>
    </xf>
    <xf numFmtId="0" fontId="43" fillId="0" borderId="17" xfId="0" applyFont="1" applyBorder="1" applyAlignment="1" applyProtection="1">
      <alignment horizontal="center" vertical="top"/>
    </xf>
    <xf numFmtId="0" fontId="43" fillId="0" borderId="30" xfId="0" applyFont="1" applyBorder="1" applyAlignment="1" applyProtection="1">
      <alignment horizontal="center" vertical="top"/>
    </xf>
    <xf numFmtId="0" fontId="43" fillId="0" borderId="28" xfId="0" quotePrefix="1" applyFont="1" applyBorder="1" applyAlignment="1" applyProtection="1">
      <alignment horizontal="center"/>
    </xf>
    <xf numFmtId="0" fontId="43" fillId="0" borderId="34" xfId="0" quotePrefix="1" applyFont="1" applyBorder="1" applyAlignment="1" applyProtection="1">
      <alignment horizontal="center"/>
    </xf>
    <xf numFmtId="0" fontId="43" fillId="0" borderId="2" xfId="0" quotePrefix="1" applyFont="1" applyBorder="1" applyAlignment="1" applyProtection="1">
      <alignment horizontal="center"/>
    </xf>
    <xf numFmtId="0" fontId="43" fillId="0" borderId="29" xfId="0" applyFont="1" applyBorder="1" applyAlignment="1" applyProtection="1">
      <alignment horizontal="center"/>
    </xf>
    <xf numFmtId="0" fontId="43" fillId="0" borderId="28" xfId="0" applyFont="1" applyBorder="1" applyAlignment="1" applyProtection="1">
      <alignment horizontal="center"/>
    </xf>
    <xf numFmtId="177" fontId="44" fillId="0" borderId="28" xfId="12" applyNumberFormat="1" applyFont="1" applyFill="1" applyBorder="1" applyAlignment="1" applyProtection="1">
      <alignment horizontal="left" vertical="top"/>
    </xf>
    <xf numFmtId="177" fontId="44" fillId="0" borderId="21" xfId="12" applyNumberFormat="1" applyFont="1" applyFill="1" applyBorder="1" applyAlignment="1" applyProtection="1">
      <alignment horizontal="left" vertical="top"/>
    </xf>
    <xf numFmtId="177" fontId="44" fillId="0" borderId="34" xfId="12" applyNumberFormat="1" applyFont="1" applyFill="1" applyBorder="1" applyAlignment="1" applyProtection="1">
      <alignment horizontal="left" vertical="top"/>
    </xf>
    <xf numFmtId="0" fontId="7" fillId="12" borderId="12" xfId="0" applyFont="1" applyFill="1" applyBorder="1" applyAlignment="1" applyProtection="1">
      <alignment horizontal="center" vertical="center"/>
    </xf>
    <xf numFmtId="0" fontId="7" fillId="12" borderId="3" xfId="0" applyFont="1" applyFill="1" applyBorder="1" applyAlignment="1" applyProtection="1">
      <alignment horizontal="center" vertical="center"/>
    </xf>
    <xf numFmtId="177" fontId="44" fillId="12" borderId="44" xfId="12" applyNumberFormat="1" applyFont="1" applyFill="1" applyBorder="1" applyAlignment="1" applyProtection="1">
      <alignment horizontal="center" vertical="top"/>
    </xf>
    <xf numFmtId="177" fontId="44" fillId="12" borderId="0" xfId="12" applyNumberFormat="1" applyFont="1" applyFill="1" applyBorder="1" applyAlignment="1" applyProtection="1">
      <alignment horizontal="center" vertical="top"/>
    </xf>
    <xf numFmtId="177" fontId="44" fillId="12" borderId="45" xfId="12" applyNumberFormat="1" applyFont="1" applyFill="1" applyBorder="1" applyAlignment="1" applyProtection="1">
      <alignment horizontal="center" vertical="top"/>
    </xf>
    <xf numFmtId="0" fontId="28" fillId="12" borderId="17" xfId="12" applyFont="1" applyFill="1" applyBorder="1" applyAlignment="1" applyProtection="1">
      <alignment horizontal="center" vertical="center"/>
    </xf>
    <xf numFmtId="0" fontId="28" fillId="12" borderId="31" xfId="12" applyFont="1" applyFill="1" applyBorder="1" applyAlignment="1" applyProtection="1">
      <alignment horizontal="center" vertical="center"/>
    </xf>
    <xf numFmtId="0" fontId="28" fillId="12" borderId="32" xfId="12" applyFont="1" applyFill="1" applyBorder="1" applyAlignment="1" applyProtection="1">
      <alignment horizontal="center" vertical="center"/>
    </xf>
    <xf numFmtId="176" fontId="29" fillId="12" borderId="1" xfId="10" applyNumberFormat="1" applyFont="1" applyFill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vertical="center"/>
    </xf>
    <xf numFmtId="0" fontId="0" fillId="0" borderId="43" xfId="0" applyBorder="1" applyAlignment="1" applyProtection="1">
      <alignment vertical="center"/>
    </xf>
    <xf numFmtId="177" fontId="39" fillId="12" borderId="27" xfId="12" applyNumberFormat="1" applyFill="1" applyBorder="1" applyAlignment="1" applyProtection="1">
      <alignment horizontal="center" vertical="center"/>
    </xf>
    <xf numFmtId="177" fontId="39" fillId="12" borderId="23" xfId="12" applyNumberFormat="1" applyFill="1" applyBorder="1" applyAlignment="1" applyProtection="1">
      <alignment horizontal="center" vertical="center"/>
    </xf>
    <xf numFmtId="177" fontId="39" fillId="12" borderId="19" xfId="12" applyNumberFormat="1" applyFill="1" applyBorder="1" applyAlignment="1" applyProtection="1">
      <alignment horizontal="center" vertical="center"/>
    </xf>
    <xf numFmtId="177" fontId="39" fillId="12" borderId="27" xfId="12" applyNumberFormat="1" applyFont="1" applyFill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177" fontId="29" fillId="12" borderId="22" xfId="10" applyNumberFormat="1" applyFont="1" applyFill="1" applyBorder="1" applyAlignment="1" applyProtection="1">
      <alignment horizontal="center" vertical="center"/>
    </xf>
    <xf numFmtId="177" fontId="29" fillId="12" borderId="1" xfId="10" applyNumberFormat="1" applyFont="1" applyFill="1" applyBorder="1" applyAlignment="1" applyProtection="1">
      <alignment horizontal="center" vertical="center"/>
    </xf>
    <xf numFmtId="177" fontId="25" fillId="12" borderId="0" xfId="11" applyNumberFormat="1" applyFont="1" applyFill="1" applyBorder="1" applyAlignment="1" applyProtection="1">
      <alignment horizontal="center" vertical="center"/>
    </xf>
    <xf numFmtId="177" fontId="25" fillId="12" borderId="1" xfId="11" applyNumberFormat="1" applyFont="1" applyFill="1" applyBorder="1" applyAlignment="1" applyProtection="1">
      <alignment horizontal="center" vertical="center"/>
    </xf>
    <xf numFmtId="0" fontId="41" fillId="0" borderId="0" xfId="0" applyFont="1" applyAlignment="1">
      <alignment horizontal="left" vertical="top" wrapText="1"/>
    </xf>
    <xf numFmtId="0" fontId="29" fillId="12" borderId="22" xfId="12" applyFont="1" applyFill="1" applyBorder="1" applyAlignment="1" applyProtection="1">
      <alignment horizontal="center" vertical="center"/>
    </xf>
    <xf numFmtId="0" fontId="29" fillId="12" borderId="1" xfId="12" applyFont="1" applyFill="1" applyBorder="1" applyAlignment="1" applyProtection="1">
      <alignment horizontal="center" vertical="center"/>
    </xf>
    <xf numFmtId="0" fontId="25" fillId="12" borderId="22" xfId="13" applyFont="1" applyFill="1" applyBorder="1" applyAlignment="1" applyProtection="1">
      <alignment horizontal="center" vertical="center"/>
    </xf>
    <xf numFmtId="0" fontId="25" fillId="12" borderId="1" xfId="13" applyFont="1" applyFill="1" applyBorder="1" applyAlignment="1" applyProtection="1">
      <alignment horizontal="center" vertical="center"/>
    </xf>
    <xf numFmtId="0" fontId="51" fillId="0" borderId="5" xfId="0" applyFont="1" applyBorder="1" applyAlignment="1">
      <alignment horizontal="center"/>
    </xf>
    <xf numFmtId="3" fontId="55" fillId="0" borderId="50" xfId="0" applyNumberFormat="1" applyFont="1" applyBorder="1" applyAlignment="1">
      <alignment vertical="center"/>
    </xf>
    <xf numFmtId="3" fontId="55" fillId="0" borderId="51" xfId="0" applyNumberFormat="1" applyFont="1" applyBorder="1" applyAlignment="1">
      <alignment vertical="center"/>
    </xf>
    <xf numFmtId="3" fontId="55" fillId="0" borderId="52" xfId="0" applyNumberFormat="1" applyFont="1" applyBorder="1" applyAlignment="1">
      <alignment vertical="center"/>
    </xf>
    <xf numFmtId="3" fontId="51" fillId="0" borderId="9" xfId="0" applyNumberFormat="1" applyFont="1" applyBorder="1" applyAlignment="1" applyProtection="1">
      <alignment vertical="center"/>
    </xf>
    <xf numFmtId="3" fontId="51" fillId="0" borderId="33" xfId="0" applyNumberFormat="1" applyFont="1" applyBorder="1" applyAlignment="1" applyProtection="1">
      <alignment vertical="center"/>
    </xf>
    <xf numFmtId="3" fontId="51" fillId="0" borderId="15" xfId="0" applyNumberFormat="1" applyFont="1" applyBorder="1" applyAlignment="1" applyProtection="1">
      <alignment vertical="center"/>
    </xf>
    <xf numFmtId="3" fontId="55" fillId="0" borderId="27" xfId="0" applyNumberFormat="1" applyFont="1" applyBorder="1" applyAlignment="1">
      <alignment vertical="center"/>
    </xf>
    <xf numFmtId="3" fontId="55" fillId="0" borderId="19" xfId="0" applyNumberFormat="1" applyFont="1" applyBorder="1" applyAlignment="1">
      <alignment vertical="center"/>
    </xf>
    <xf numFmtId="3" fontId="55" fillId="0" borderId="40" xfId="0" applyNumberFormat="1" applyFont="1" applyBorder="1" applyAlignment="1">
      <alignment vertical="center"/>
    </xf>
    <xf numFmtId="0" fontId="59" fillId="0" borderId="17" xfId="0" applyFont="1" applyBorder="1" applyAlignment="1">
      <alignment horizontal="center" vertical="center"/>
    </xf>
    <xf numFmtId="0" fontId="59" fillId="0" borderId="14" xfId="0" applyFont="1" applyBorder="1" applyAlignment="1">
      <alignment horizontal="center" vertical="center"/>
    </xf>
    <xf numFmtId="0" fontId="51" fillId="0" borderId="24" xfId="0" applyFont="1" applyBorder="1" applyAlignment="1">
      <alignment horizontal="center" vertical="center"/>
    </xf>
    <xf numFmtId="0" fontId="51" fillId="0" borderId="25" xfId="0" applyFont="1" applyBorder="1" applyAlignment="1">
      <alignment horizontal="center" vertical="center"/>
    </xf>
    <xf numFmtId="0" fontId="51" fillId="0" borderId="26" xfId="0" applyFont="1" applyBorder="1" applyAlignment="1">
      <alignment horizontal="center" vertical="center"/>
    </xf>
    <xf numFmtId="177" fontId="52" fillId="13" borderId="27" xfId="14" applyNumberFormat="1" applyFont="1" applyFill="1" applyBorder="1" applyAlignment="1">
      <alignment horizontal="center" vertical="center"/>
    </xf>
    <xf numFmtId="177" fontId="52" fillId="13" borderId="23" xfId="14" applyNumberFormat="1" applyFont="1" applyFill="1" applyBorder="1" applyAlignment="1">
      <alignment horizontal="center" vertical="center"/>
    </xf>
    <xf numFmtId="0" fontId="52" fillId="0" borderId="28" xfId="0" applyFont="1" applyBorder="1" applyAlignment="1">
      <alignment horizontal="center" vertical="center"/>
    </xf>
    <xf numFmtId="0" fontId="52" fillId="0" borderId="21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/>
    </xf>
    <xf numFmtId="0" fontId="52" fillId="0" borderId="44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2" fillId="0" borderId="16" xfId="0" applyFont="1" applyBorder="1" applyAlignment="1">
      <alignment horizontal="center" vertical="center"/>
    </xf>
    <xf numFmtId="0" fontId="52" fillId="0" borderId="17" xfId="0" applyFont="1" applyBorder="1" applyAlignment="1">
      <alignment horizontal="center" vertical="center"/>
    </xf>
    <xf numFmtId="0" fontId="52" fillId="0" borderId="31" xfId="0" applyFont="1" applyBorder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51" fillId="13" borderId="12" xfId="0" applyFont="1" applyFill="1" applyBorder="1" applyAlignment="1" applyProtection="1">
      <alignment horizontal="center" vertical="center" shrinkToFit="1"/>
    </xf>
    <xf numFmtId="0" fontId="51" fillId="13" borderId="3" xfId="0" applyFont="1" applyFill="1" applyBorder="1" applyAlignment="1" applyProtection="1">
      <alignment horizontal="center" vertical="center" shrinkToFit="1"/>
    </xf>
    <xf numFmtId="0" fontId="51" fillId="13" borderId="44" xfId="0" applyFont="1" applyFill="1" applyBorder="1" applyAlignment="1" applyProtection="1">
      <alignment horizontal="center" vertical="center"/>
    </xf>
    <xf numFmtId="0" fontId="51" fillId="13" borderId="0" xfId="0" applyFont="1" applyFill="1" applyBorder="1" applyAlignment="1" applyProtection="1">
      <alignment horizontal="center" vertical="center"/>
    </xf>
    <xf numFmtId="0" fontId="51" fillId="13" borderId="45" xfId="0" applyFont="1" applyFill="1" applyBorder="1" applyAlignment="1" applyProtection="1">
      <alignment horizontal="center" vertical="center"/>
    </xf>
    <xf numFmtId="0" fontId="51" fillId="13" borderId="49" xfId="0" applyFont="1" applyFill="1" applyBorder="1" applyAlignment="1" applyProtection="1">
      <alignment horizontal="center" vertical="center" shrinkToFit="1"/>
    </xf>
    <xf numFmtId="0" fontId="51" fillId="13" borderId="7" xfId="0" applyFont="1" applyFill="1" applyBorder="1" applyAlignment="1" applyProtection="1">
      <alignment horizontal="center" vertical="center" shrinkToFit="1"/>
    </xf>
    <xf numFmtId="0" fontId="51" fillId="13" borderId="16" xfId="0" applyFont="1" applyFill="1" applyBorder="1" applyAlignment="1" applyProtection="1">
      <alignment horizontal="center" vertical="center"/>
    </xf>
    <xf numFmtId="0" fontId="51" fillId="13" borderId="17" xfId="0" applyFont="1" applyFill="1" applyBorder="1" applyAlignment="1" applyProtection="1">
      <alignment horizontal="center" vertical="center"/>
    </xf>
    <xf numFmtId="0" fontId="51" fillId="13" borderId="31" xfId="0" applyFont="1" applyFill="1" applyBorder="1" applyAlignment="1" applyProtection="1">
      <alignment horizontal="center" vertical="center"/>
    </xf>
    <xf numFmtId="0" fontId="51" fillId="13" borderId="32" xfId="0" applyFont="1" applyFill="1" applyBorder="1" applyAlignment="1" applyProtection="1">
      <alignment horizontal="center" vertical="center"/>
    </xf>
    <xf numFmtId="0" fontId="51" fillId="13" borderId="14" xfId="0" applyFont="1" applyFill="1" applyBorder="1" applyAlignment="1" applyProtection="1">
      <alignment horizontal="center" vertical="center"/>
    </xf>
    <xf numFmtId="0" fontId="59" fillId="0" borderId="32" xfId="0" applyFont="1" applyBorder="1" applyAlignment="1">
      <alignment horizontal="center" vertical="center"/>
    </xf>
    <xf numFmtId="0" fontId="56" fillId="0" borderId="0" xfId="12" applyFont="1" applyFill="1" applyBorder="1" applyAlignment="1" applyProtection="1">
      <alignment horizontal="center" vertical="center"/>
      <protection locked="0"/>
    </xf>
    <xf numFmtId="177" fontId="52" fillId="13" borderId="1" xfId="0" applyNumberFormat="1" applyFont="1" applyFill="1" applyBorder="1" applyAlignment="1">
      <alignment horizontal="center" vertical="center"/>
    </xf>
    <xf numFmtId="0" fontId="52" fillId="13" borderId="0" xfId="0" applyFont="1" applyFill="1" applyBorder="1" applyAlignment="1">
      <alignment horizontal="center" vertical="center" shrinkToFit="1"/>
    </xf>
    <xf numFmtId="0" fontId="52" fillId="13" borderId="1" xfId="0" applyFont="1" applyFill="1" applyBorder="1" applyAlignment="1">
      <alignment horizontal="center" vertical="center" shrinkToFit="1"/>
    </xf>
    <xf numFmtId="0" fontId="52" fillId="0" borderId="0" xfId="0" applyFont="1" applyFill="1" applyAlignment="1">
      <alignment horizontal="center"/>
    </xf>
    <xf numFmtId="0" fontId="52" fillId="13" borderId="0" xfId="0" applyFont="1" applyFill="1" applyAlignment="1">
      <alignment horizontal="center" vertical="center" shrinkToFit="1"/>
    </xf>
    <xf numFmtId="0" fontId="52" fillId="0" borderId="0" xfId="0" applyFont="1" applyFill="1" applyAlignment="1">
      <alignment horizontal="center" vertical="center"/>
    </xf>
    <xf numFmtId="177" fontId="52" fillId="13" borderId="1" xfId="13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0" applyFont="1" applyAlignment="1">
      <alignment horizontal="center"/>
    </xf>
    <xf numFmtId="58" fontId="52" fillId="0" borderId="0" xfId="0" applyNumberFormat="1" applyFont="1" applyAlignment="1" applyProtection="1">
      <protection locked="0"/>
    </xf>
    <xf numFmtId="0" fontId="53" fillId="0" borderId="31" xfId="0" applyFont="1" applyBorder="1" applyAlignment="1">
      <alignment horizontal="center"/>
    </xf>
    <xf numFmtId="0" fontId="52" fillId="13" borderId="1" xfId="0" applyFont="1" applyFill="1" applyBorder="1" applyAlignment="1">
      <alignment horizontal="center" vertical="center"/>
    </xf>
    <xf numFmtId="176" fontId="56" fillId="0" borderId="0" xfId="10" applyNumberFormat="1" applyFont="1" applyFill="1" applyBorder="1" applyAlignment="1" applyProtection="1">
      <alignment horizontal="center" vertical="center"/>
      <protection locked="0"/>
    </xf>
    <xf numFmtId="0" fontId="55" fillId="0" borderId="0" xfId="0" applyFont="1" applyAlignment="1">
      <alignment horizontal="left" vertical="center" wrapText="1"/>
    </xf>
    <xf numFmtId="49" fontId="56" fillId="0" borderId="0" xfId="10" applyNumberFormat="1" applyFont="1" applyFill="1" applyBorder="1" applyAlignment="1" applyProtection="1">
      <alignment horizontal="center" vertical="center"/>
      <protection locked="0"/>
    </xf>
    <xf numFmtId="49" fontId="52" fillId="13" borderId="0" xfId="11" applyNumberFormat="1" applyFont="1" applyFill="1" applyBorder="1" applyAlignment="1" applyProtection="1">
      <alignment horizontal="center" vertical="center" shrinkToFit="1"/>
      <protection locked="0"/>
    </xf>
    <xf numFmtId="49" fontId="52" fillId="13" borderId="1" xfId="11" applyNumberFormat="1" applyFont="1" applyFill="1" applyBorder="1" applyAlignment="1" applyProtection="1">
      <alignment horizontal="center" vertical="center" shrinkToFit="1"/>
      <protection locked="0"/>
    </xf>
    <xf numFmtId="180" fontId="52" fillId="13" borderId="0" xfId="9" applyNumberFormat="1" applyFont="1" applyFill="1" applyAlignment="1">
      <alignment horizontal="center" vertical="center" wrapText="1"/>
    </xf>
    <xf numFmtId="180" fontId="52" fillId="13" borderId="1" xfId="9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5" fillId="0" borderId="0" xfId="0" applyFont="1" applyFill="1" applyBorder="1" applyAlignment="1">
      <alignment horizontal="center" vertical="center"/>
    </xf>
    <xf numFmtId="177" fontId="52" fillId="13" borderId="22" xfId="0" applyNumberFormat="1" applyFont="1" applyFill="1" applyBorder="1" applyAlignment="1">
      <alignment horizontal="center" vertical="center" shrinkToFit="1"/>
    </xf>
    <xf numFmtId="177" fontId="52" fillId="13" borderId="1" xfId="0" applyNumberFormat="1" applyFont="1" applyFill="1" applyBorder="1" applyAlignment="1">
      <alignment horizontal="center" vertical="center" shrinkToFit="1"/>
    </xf>
    <xf numFmtId="177" fontId="56" fillId="13" borderId="1" xfId="10" applyNumberFormat="1" applyFont="1" applyFill="1" applyBorder="1" applyAlignment="1" applyProtection="1">
      <alignment horizontal="center" vertical="center"/>
      <protection locked="0"/>
    </xf>
    <xf numFmtId="0" fontId="51" fillId="0" borderId="2" xfId="0" applyFont="1" applyBorder="1"/>
    <xf numFmtId="0" fontId="51" fillId="0" borderId="12" xfId="0" applyFont="1" applyBorder="1"/>
    <xf numFmtId="0" fontId="51" fillId="0" borderId="3" xfId="0" applyFont="1" applyBorder="1"/>
    <xf numFmtId="3" fontId="14" fillId="0" borderId="5" xfId="0" applyNumberFormat="1" applyFont="1" applyBorder="1" applyAlignment="1">
      <alignment vertical="center"/>
    </xf>
    <xf numFmtId="3" fontId="14" fillId="0" borderId="36" xfId="0" applyNumberFormat="1" applyFont="1" applyBorder="1" applyAlignment="1">
      <alignment vertical="center"/>
    </xf>
    <xf numFmtId="3" fontId="51" fillId="0" borderId="10" xfId="0" applyNumberFormat="1" applyFont="1" applyBorder="1" applyAlignment="1" applyProtection="1">
      <alignment vertical="center"/>
    </xf>
    <xf numFmtId="3" fontId="51" fillId="0" borderId="61" xfId="0" applyNumberFormat="1" applyFont="1" applyBorder="1" applyAlignment="1" applyProtection="1">
      <alignment vertical="center"/>
    </xf>
    <xf numFmtId="0" fontId="51" fillId="0" borderId="0" xfId="0" applyFont="1" applyAlignment="1">
      <alignment horizontal="left" vertical="top" wrapText="1"/>
    </xf>
    <xf numFmtId="0" fontId="59" fillId="0" borderId="22" xfId="0" applyFont="1" applyBorder="1" applyAlignment="1">
      <alignment horizontal="distributed"/>
    </xf>
    <xf numFmtId="0" fontId="56" fillId="12" borderId="22" xfId="12" applyFont="1" applyFill="1" applyBorder="1" applyAlignment="1" applyProtection="1">
      <alignment horizontal="center" vertical="center" wrapText="1"/>
      <protection locked="0"/>
    </xf>
    <xf numFmtId="0" fontId="56" fillId="12" borderId="1" xfId="12" applyFont="1" applyFill="1" applyBorder="1" applyAlignment="1" applyProtection="1">
      <alignment horizontal="center" vertical="center" wrapText="1"/>
      <protection locked="0"/>
    </xf>
    <xf numFmtId="0" fontId="58" fillId="0" borderId="22" xfId="0" applyFont="1" applyFill="1" applyBorder="1" applyAlignment="1">
      <alignment horizontal="center" vertical="top"/>
    </xf>
    <xf numFmtId="0" fontId="58" fillId="0" borderId="1" xfId="0" applyFont="1" applyFill="1" applyBorder="1" applyAlignment="1">
      <alignment horizontal="center" vertical="top"/>
    </xf>
    <xf numFmtId="0" fontId="59" fillId="0" borderId="1" xfId="0" applyFont="1" applyBorder="1" applyAlignment="1">
      <alignment horizontal="distributed" vertical="center"/>
    </xf>
    <xf numFmtId="0" fontId="51" fillId="0" borderId="53" xfId="0" applyFont="1" applyBorder="1" applyAlignment="1">
      <alignment vertical="center"/>
    </xf>
    <xf numFmtId="0" fontId="51" fillId="0" borderId="57" xfId="0" applyFont="1" applyBorder="1" applyAlignment="1">
      <alignment vertical="center"/>
    </xf>
    <xf numFmtId="0" fontId="59" fillId="0" borderId="55" xfId="0" quotePrefix="1" applyFont="1" applyBorder="1" applyAlignment="1">
      <alignment horizontal="center"/>
    </xf>
    <xf numFmtId="0" fontId="59" fillId="0" borderId="56" xfId="0" quotePrefix="1" applyFont="1" applyBorder="1" applyAlignment="1">
      <alignment horizontal="center"/>
    </xf>
    <xf numFmtId="177" fontId="52" fillId="12" borderId="0" xfId="11" applyNumberFormat="1" applyFont="1" applyFill="1" applyBorder="1" applyAlignment="1" applyProtection="1">
      <alignment horizontal="center" vertical="center"/>
      <protection locked="0"/>
    </xf>
    <xf numFmtId="177" fontId="52" fillId="12" borderId="1" xfId="11" applyNumberFormat="1" applyFont="1" applyFill="1" applyBorder="1" applyAlignment="1" applyProtection="1">
      <alignment horizontal="center" vertical="center"/>
      <protection locked="0"/>
    </xf>
    <xf numFmtId="0" fontId="59" fillId="0" borderId="3" xfId="0" applyFont="1" applyBorder="1" applyAlignment="1">
      <alignment horizontal="center" vertical="top"/>
    </xf>
    <xf numFmtId="0" fontId="59" fillId="0" borderId="30" xfId="0" applyFont="1" applyBorder="1" applyAlignment="1">
      <alignment horizontal="center" vertical="top"/>
    </xf>
    <xf numFmtId="177" fontId="56" fillId="12" borderId="22" xfId="12" applyNumberFormat="1" applyFont="1" applyFill="1" applyBorder="1" applyAlignment="1" applyProtection="1">
      <alignment horizontal="center" vertical="center" wrapText="1"/>
      <protection locked="0"/>
    </xf>
    <xf numFmtId="0" fontId="59" fillId="0" borderId="0" xfId="0" applyFont="1" applyBorder="1" applyAlignment="1">
      <alignment horizontal="distributed" vertical="center"/>
    </xf>
    <xf numFmtId="0" fontId="59" fillId="0" borderId="22" xfId="0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/>
    </xf>
    <xf numFmtId="177" fontId="56" fillId="12" borderId="22" xfId="10" applyNumberFormat="1" applyFont="1" applyFill="1" applyBorder="1" applyAlignment="1" applyProtection="1">
      <alignment horizontal="center" vertical="center"/>
      <protection locked="0"/>
    </xf>
    <xf numFmtId="177" fontId="56" fillId="12" borderId="1" xfId="10" applyNumberFormat="1" applyFont="1" applyFill="1" applyBorder="1" applyAlignment="1" applyProtection="1">
      <alignment horizontal="center" vertical="center"/>
      <protection locked="0"/>
    </xf>
    <xf numFmtId="0" fontId="51" fillId="0" borderId="0" xfId="0" applyFont="1" applyAlignment="1">
      <alignment horizontal="center"/>
    </xf>
    <xf numFmtId="58" fontId="51" fillId="0" borderId="0" xfId="0" applyNumberFormat="1" applyFont="1" applyAlignment="1" applyProtection="1">
      <protection locked="0"/>
    </xf>
    <xf numFmtId="0" fontId="51" fillId="0" borderId="0" xfId="0" applyFont="1" applyAlignment="1"/>
    <xf numFmtId="0" fontId="47" fillId="0" borderId="1" xfId="0" applyFont="1" applyBorder="1" applyAlignment="1">
      <alignment horizontal="distributed"/>
    </xf>
    <xf numFmtId="0" fontId="51" fillId="0" borderId="1" xfId="0" applyFont="1" applyBorder="1" applyAlignment="1">
      <alignment horizontal="distributed"/>
    </xf>
    <xf numFmtId="176" fontId="56" fillId="12" borderId="1" xfId="10" applyNumberFormat="1" applyFont="1" applyFill="1" applyBorder="1" applyAlignment="1" applyProtection="1">
      <alignment horizontal="center" vertical="center"/>
      <protection locked="0"/>
    </xf>
  </cellXfs>
  <cellStyles count="15">
    <cellStyle name="20% - アクセント 1" xfId="2" builtinId="30"/>
    <cellStyle name="20% - アクセント 2" xfId="4" builtinId="34"/>
    <cellStyle name="20% - アクセント 2 2" xfId="10" xr:uid="{2690967F-02D8-4FAE-9EB7-3CAB152C8380}"/>
    <cellStyle name="20% - アクセント 3" xfId="6" builtinId="38"/>
    <cellStyle name="20% - アクセント 5" xfId="8" builtinId="46"/>
    <cellStyle name="20% - アクセント 5 2" xfId="12" xr:uid="{949B079D-AA59-4D54-9F8C-5D231C034EAF}"/>
    <cellStyle name="60% - アクセント 1" xfId="3" builtinId="32"/>
    <cellStyle name="60% - アクセント 1 2" xfId="13" xr:uid="{B5107BCB-D86D-4B8B-BE53-9C877036A89B}"/>
    <cellStyle name="60% - アクセント 2" xfId="5" builtinId="36"/>
    <cellStyle name="60% - アクセント 2 2" xfId="11" xr:uid="{4E45D261-C7CD-4936-A19C-1A7639C6B7DC}"/>
    <cellStyle name="60% - アクセント 3" xfId="7" builtinId="40"/>
    <cellStyle name="60% - アクセント 3 2" xfId="14" xr:uid="{28ACC45F-0E9D-40BF-903D-29F5A938DA00}"/>
    <cellStyle name="悪い" xfId="1" builtinId="27"/>
    <cellStyle name="通貨" xfId="9" builtinId="7"/>
    <cellStyle name="標準" xfId="0" builtinId="0"/>
  </cellStyles>
  <dxfs count="0"/>
  <tableStyles count="0" defaultTableStyle="TableStyleMedium2" defaultPivotStyle="PivotStyleLight16"/>
  <colors>
    <mruColors>
      <color rgb="FFFDE9D9"/>
      <color rgb="FFDBF0F3"/>
      <color rgb="FFFFCCCC"/>
      <color rgb="FFFFCCFF"/>
      <color rgb="FFFF66FF"/>
      <color rgb="FFFF99FF"/>
      <color rgb="FFCCFFFF"/>
      <color rgb="FFFFFF99"/>
      <color rgb="FFFF33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10</xdr:row>
      <xdr:rowOff>171449</xdr:rowOff>
    </xdr:from>
    <xdr:to>
      <xdr:col>1</xdr:col>
      <xdr:colOff>5553075</xdr:colOff>
      <xdr:row>14</xdr:row>
      <xdr:rowOff>123824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771525" y="3219449"/>
          <a:ext cx="5467350" cy="147637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800" b="0">
              <a:solidFill>
                <a:schemeClr val="tx1"/>
              </a:solidFill>
            </a:rPr>
            <a:t>令和</a:t>
          </a:r>
          <a:r>
            <a:rPr kumimoji="1" lang="en-US" altLang="ja-JP" sz="1800" b="0">
              <a:solidFill>
                <a:schemeClr val="tx1"/>
              </a:solidFill>
            </a:rPr>
            <a:t>8</a:t>
          </a:r>
          <a:r>
            <a:rPr kumimoji="1" lang="ja-JP" altLang="en-US" sz="1800" b="0">
              <a:solidFill>
                <a:schemeClr val="tx1"/>
              </a:solidFill>
            </a:rPr>
            <a:t>年度分　提出　締め切りは、</a:t>
          </a:r>
          <a:endParaRPr kumimoji="1" lang="en-US" altLang="ja-JP" sz="1800" b="0">
            <a:solidFill>
              <a:schemeClr val="tx1"/>
            </a:solidFill>
          </a:endParaRPr>
        </a:p>
        <a:p>
          <a:pPr algn="l"/>
          <a:endParaRPr kumimoji="1" lang="en-US" altLang="ja-JP" sz="1200" b="0">
            <a:solidFill>
              <a:schemeClr val="tx1"/>
            </a:solidFill>
          </a:endParaRPr>
        </a:p>
        <a:p>
          <a:pPr algn="ctr"/>
          <a:r>
            <a:rPr kumimoji="1" lang="ja-JP" altLang="en-US" sz="2400" b="0">
              <a:solidFill>
                <a:schemeClr val="tx1"/>
              </a:solidFill>
            </a:rPr>
            <a:t>１２／１２（金）　　です</a:t>
          </a:r>
          <a:endParaRPr kumimoji="1" lang="en-US" altLang="ja-JP" sz="2400" b="0">
            <a:solidFill>
              <a:schemeClr val="tx1"/>
            </a:solidFill>
          </a:endParaRPr>
        </a:p>
        <a:p>
          <a:pPr algn="l"/>
          <a:endParaRPr kumimoji="1" lang="en-US" altLang="ja-JP" sz="1200" b="0">
            <a:solidFill>
              <a:schemeClr val="tx1"/>
            </a:solidFill>
          </a:endParaRPr>
        </a:p>
        <a:p>
          <a:pPr algn="l"/>
          <a:r>
            <a:rPr kumimoji="1" lang="ja-JP" altLang="en-US" sz="1200" b="1">
              <a:solidFill>
                <a:schemeClr val="tx1"/>
              </a:solidFill>
            </a:rPr>
            <a:t>締め切り後に提出した場合は、振込が遅れる場合があります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10</xdr:row>
      <xdr:rowOff>161924</xdr:rowOff>
    </xdr:from>
    <xdr:to>
      <xdr:col>1</xdr:col>
      <xdr:colOff>5581650</xdr:colOff>
      <xdr:row>14</xdr:row>
      <xdr:rowOff>114299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9E112FE0-E716-490E-BDC3-7E887498C022}"/>
            </a:ext>
          </a:extLst>
        </xdr:cNvPr>
        <xdr:cNvSpPr/>
      </xdr:nvSpPr>
      <xdr:spPr bwMode="auto">
        <a:xfrm>
          <a:off x="504825" y="3971924"/>
          <a:ext cx="5467350" cy="1476375"/>
        </a:xfrm>
        <a:prstGeom prst="roundRect">
          <a:avLst/>
        </a:prstGeom>
        <a:gradFill>
          <a:gsLst>
            <a:gs pos="0">
              <a:srgbClr val="CCFFCC"/>
            </a:gs>
            <a:gs pos="74000">
              <a:srgbClr val="99FFCC"/>
            </a:gs>
            <a:gs pos="53000">
              <a:srgbClr val="99FFCC"/>
            </a:gs>
            <a:gs pos="100000">
              <a:srgbClr val="99FFCC"/>
            </a:gs>
          </a:gsLst>
          <a:lin ang="5400000" scaled="1"/>
        </a:gradFill>
        <a:ln>
          <a:headEnd type="none" w="med" len="med"/>
          <a:tailEnd type="none" w="med" len="med"/>
        </a:ln>
        <a:extLst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800" b="0">
              <a:solidFill>
                <a:schemeClr val="tx1"/>
              </a:solidFill>
            </a:rPr>
            <a:t>令和</a:t>
          </a:r>
          <a:r>
            <a:rPr kumimoji="1" lang="en-US" altLang="ja-JP" sz="1800" b="0">
              <a:solidFill>
                <a:schemeClr val="tx1"/>
              </a:solidFill>
            </a:rPr>
            <a:t>8</a:t>
          </a:r>
          <a:r>
            <a:rPr kumimoji="1" lang="ja-JP" altLang="en-US" sz="1800" b="0">
              <a:solidFill>
                <a:schemeClr val="tx1"/>
              </a:solidFill>
            </a:rPr>
            <a:t>年度分　提出　締め切りは、</a:t>
          </a:r>
          <a:endParaRPr kumimoji="1" lang="en-US" altLang="ja-JP" sz="1800" b="0">
            <a:solidFill>
              <a:schemeClr val="tx1"/>
            </a:solidFill>
          </a:endParaRPr>
        </a:p>
        <a:p>
          <a:pPr algn="l"/>
          <a:endParaRPr kumimoji="1" lang="en-US" altLang="ja-JP" sz="1200" b="0">
            <a:solidFill>
              <a:schemeClr val="tx1"/>
            </a:solidFill>
          </a:endParaRPr>
        </a:p>
        <a:p>
          <a:pPr algn="ctr"/>
          <a:r>
            <a:rPr kumimoji="1" lang="ja-JP" altLang="en-US" sz="2400" b="0">
              <a:solidFill>
                <a:schemeClr val="tx1"/>
              </a:solidFill>
            </a:rPr>
            <a:t>１２／１２（金）</a:t>
          </a:r>
          <a:r>
            <a:rPr kumimoji="1" lang="en-US" altLang="ja-JP" sz="2400" b="0" baseline="0">
              <a:solidFill>
                <a:schemeClr val="tx1"/>
              </a:solidFill>
            </a:rPr>
            <a:t> </a:t>
          </a:r>
          <a:r>
            <a:rPr kumimoji="1" lang="ja-JP" altLang="en-US" sz="2400" b="0">
              <a:solidFill>
                <a:schemeClr val="tx1"/>
              </a:solidFill>
            </a:rPr>
            <a:t>　　です</a:t>
          </a:r>
          <a:endParaRPr kumimoji="1" lang="en-US" altLang="ja-JP" sz="2400" b="0">
            <a:solidFill>
              <a:schemeClr val="tx1"/>
            </a:solidFill>
          </a:endParaRPr>
        </a:p>
        <a:p>
          <a:pPr algn="l"/>
          <a:endParaRPr kumimoji="1" lang="en-US" altLang="ja-JP" sz="1200" b="0">
            <a:solidFill>
              <a:schemeClr val="tx1"/>
            </a:solidFill>
          </a:endParaRPr>
        </a:p>
        <a:p>
          <a:pPr algn="l"/>
          <a:r>
            <a:rPr kumimoji="1" lang="ja-JP" altLang="en-US" sz="1200" b="1">
              <a:solidFill>
                <a:schemeClr val="tx1"/>
              </a:solidFill>
            </a:rPr>
            <a:t>締め切り後に提出した場合は、振込が遅れる場合があります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view="pageBreakPreview" topLeftCell="A10" zoomScaleNormal="100" zoomScaleSheetLayoutView="100" workbookViewId="0">
      <selection activeCell="B20" sqref="B20"/>
    </sheetView>
  </sheetViews>
  <sheetFormatPr defaultRowHeight="30" customHeight="1" x14ac:dyDescent="0.2"/>
  <cols>
    <col min="1" max="1" width="5.125" style="2" customWidth="1"/>
    <col min="2" max="2" width="82.25" style="2" customWidth="1"/>
    <col min="3" max="16384" width="9" style="2"/>
  </cols>
  <sheetData>
    <row r="1" spans="1:5" ht="30" customHeight="1" x14ac:dyDescent="0.2">
      <c r="A1" s="1" t="s">
        <v>26</v>
      </c>
    </row>
    <row r="2" spans="1:5" ht="30" customHeight="1" x14ac:dyDescent="0.2">
      <c r="B2" s="1" t="s">
        <v>42</v>
      </c>
    </row>
    <row r="3" spans="1:5" ht="30" customHeight="1" x14ac:dyDescent="0.2">
      <c r="B3" s="1"/>
    </row>
    <row r="4" spans="1:5" ht="30" customHeight="1" x14ac:dyDescent="0.2">
      <c r="B4" s="1" t="s">
        <v>53</v>
      </c>
      <c r="E4" s="2" t="s">
        <v>41</v>
      </c>
    </row>
    <row r="5" spans="1:5" ht="30" customHeight="1" x14ac:dyDescent="0.2">
      <c r="B5" s="1"/>
    </row>
    <row r="6" spans="1:5" ht="30" customHeight="1" x14ac:dyDescent="0.2">
      <c r="B6" s="1"/>
    </row>
    <row r="7" spans="1:5" ht="30" customHeight="1" x14ac:dyDescent="0.2">
      <c r="B7" s="1" t="s">
        <v>55</v>
      </c>
    </row>
    <row r="9" spans="1:5" ht="30" customHeight="1" x14ac:dyDescent="0.2">
      <c r="B9" s="2" t="s">
        <v>54</v>
      </c>
    </row>
  </sheetData>
  <phoneticPr fontId="6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  <pageSetUpPr fitToPage="1"/>
  </sheetPr>
  <dimension ref="A1:V32"/>
  <sheetViews>
    <sheetView view="pageBreakPreview" zoomScaleNormal="100" zoomScaleSheetLayoutView="100" workbookViewId="0">
      <selection activeCell="A2" sqref="A2:B2"/>
    </sheetView>
  </sheetViews>
  <sheetFormatPr defaultRowHeight="13.5" x14ac:dyDescent="0.15"/>
  <cols>
    <col min="1" max="1" width="6.25" style="5" customWidth="1"/>
    <col min="2" max="2" width="11.25" style="5" customWidth="1"/>
    <col min="3" max="3" width="9.75" style="5" customWidth="1"/>
    <col min="4" max="4" width="4.625" style="5" customWidth="1"/>
    <col min="5" max="5" width="6.75" style="5" customWidth="1"/>
    <col min="6" max="6" width="11.25" style="5" customWidth="1"/>
    <col min="7" max="7" width="9.75" style="5" customWidth="1"/>
    <col min="8" max="8" width="4.625" style="5" customWidth="1"/>
    <col min="9" max="9" width="6.625" style="5" customWidth="1"/>
    <col min="10" max="10" width="11.25" style="5" customWidth="1"/>
    <col min="11" max="11" width="9.75" style="5" customWidth="1"/>
    <col min="12" max="12" width="4.625" style="5" customWidth="1"/>
    <col min="13" max="13" width="6.75" style="5" customWidth="1"/>
    <col min="14" max="14" width="11.25" style="5" customWidth="1"/>
    <col min="15" max="15" width="9.75" style="5" customWidth="1"/>
    <col min="16" max="16" width="4.625" style="5" customWidth="1"/>
    <col min="17" max="17" width="6.75" style="5" customWidth="1"/>
    <col min="18" max="20" width="10.5" style="5" customWidth="1"/>
    <col min="21" max="21" width="1.125" style="5" customWidth="1"/>
    <col min="22" max="16384" width="9" style="5"/>
  </cols>
  <sheetData>
    <row r="1" spans="1:22" ht="24" customHeight="1" thickBot="1" x14ac:dyDescent="0.3">
      <c r="A1" s="265" t="s">
        <v>94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3"/>
      <c r="V1" s="4"/>
    </row>
    <row r="2" spans="1:22" ht="16.5" customHeight="1" thickBot="1" x14ac:dyDescent="0.2">
      <c r="A2" s="308" t="s">
        <v>56</v>
      </c>
      <c r="B2" s="309"/>
      <c r="Q2" s="6" t="s">
        <v>14</v>
      </c>
      <c r="R2" s="310">
        <f ca="1">TODAY()</f>
        <v>45972</v>
      </c>
      <c r="S2" s="310"/>
      <c r="V2" s="4"/>
    </row>
    <row r="3" spans="1:22" ht="21" customHeight="1" thickBot="1" x14ac:dyDescent="0.25">
      <c r="A3" s="290" t="s">
        <v>0</v>
      </c>
      <c r="B3" s="290"/>
      <c r="C3" s="290"/>
      <c r="D3" s="290"/>
      <c r="E3" s="290"/>
      <c r="F3" s="290"/>
    </row>
    <row r="4" spans="1:22" ht="22.5" customHeight="1" thickTop="1" thickBot="1" x14ac:dyDescent="0.2">
      <c r="H4" s="291" t="s">
        <v>6</v>
      </c>
      <c r="I4" s="291"/>
      <c r="J4" s="7"/>
      <c r="K4" s="292">
        <v>77777</v>
      </c>
      <c r="L4" s="292"/>
      <c r="M4" s="292"/>
      <c r="R4" s="8"/>
      <c r="S4" s="8"/>
      <c r="T4" s="8"/>
      <c r="U4" s="8"/>
    </row>
    <row r="5" spans="1:22" ht="21" customHeight="1" thickTop="1" x14ac:dyDescent="0.15">
      <c r="G5" s="9" t="s">
        <v>24</v>
      </c>
      <c r="H5" s="293" t="s">
        <v>7</v>
      </c>
      <c r="I5" s="293"/>
      <c r="J5" s="294" t="s">
        <v>1</v>
      </c>
      <c r="K5" s="296">
        <v>111</v>
      </c>
      <c r="L5" s="296" t="e">
        <f>IF(#REF!="","",VLOOKUP(#REF!,#REF!,2,0))</f>
        <v>#REF!</v>
      </c>
      <c r="M5" s="296" t="e">
        <f>IF(#REF!="","",VLOOKUP(#REF!,#REF!,2,0))</f>
        <v>#REF!</v>
      </c>
      <c r="O5" s="273" t="s">
        <v>9</v>
      </c>
      <c r="P5" s="271" t="s">
        <v>1</v>
      </c>
      <c r="Q5" s="271"/>
      <c r="R5" s="311">
        <v>2222</v>
      </c>
      <c r="S5" s="311"/>
    </row>
    <row r="6" spans="1:22" ht="21" customHeight="1" thickBot="1" x14ac:dyDescent="0.2">
      <c r="A6" s="298" t="s">
        <v>25</v>
      </c>
      <c r="B6" s="298"/>
      <c r="C6" s="298"/>
      <c r="D6" s="298"/>
      <c r="E6" s="298"/>
      <c r="F6" s="298"/>
      <c r="G6" s="298"/>
      <c r="H6" s="291" t="s">
        <v>8</v>
      </c>
      <c r="I6" s="291"/>
      <c r="J6" s="295"/>
      <c r="K6" s="297" t="e">
        <f>IF(#REF!="","",VLOOKUP(#REF!,#REF!,2,0))</f>
        <v>#REF!</v>
      </c>
      <c r="L6" s="297" t="e">
        <f>IF(#REF!="","",VLOOKUP(#REF!,#REF!,2,0))</f>
        <v>#REF!</v>
      </c>
      <c r="M6" s="297" t="e">
        <f>IF(#REF!="","",VLOOKUP(#REF!,#REF!,2,0))</f>
        <v>#REF!</v>
      </c>
      <c r="O6" s="274"/>
      <c r="P6" s="272"/>
      <c r="Q6" s="272"/>
      <c r="R6" s="297"/>
      <c r="S6" s="297"/>
      <c r="T6" s="10"/>
      <c r="U6" s="10"/>
    </row>
    <row r="7" spans="1:22" ht="21" customHeight="1" thickTop="1" x14ac:dyDescent="0.15">
      <c r="A7" s="298"/>
      <c r="B7" s="298"/>
      <c r="C7" s="298"/>
      <c r="D7" s="298"/>
      <c r="E7" s="298"/>
      <c r="F7" s="298"/>
      <c r="G7" s="298"/>
      <c r="H7" s="299" t="s">
        <v>16</v>
      </c>
      <c r="I7" s="299"/>
      <c r="J7" s="302" t="s">
        <v>43</v>
      </c>
      <c r="K7" s="303"/>
      <c r="L7" s="303"/>
      <c r="M7" s="300" t="s">
        <v>23</v>
      </c>
      <c r="O7" s="11" t="s">
        <v>9</v>
      </c>
      <c r="P7" s="302" t="s">
        <v>43</v>
      </c>
      <c r="Q7" s="303"/>
      <c r="R7" s="303"/>
      <c r="S7" s="300" t="s">
        <v>23</v>
      </c>
      <c r="T7" s="12">
        <v>742131</v>
      </c>
      <c r="U7" s="13"/>
    </row>
    <row r="8" spans="1:22" ht="32.450000000000003" customHeight="1" thickBot="1" x14ac:dyDescent="0.2">
      <c r="A8" s="14"/>
      <c r="B8" s="14"/>
      <c r="C8" s="14"/>
      <c r="D8" s="14"/>
      <c r="E8" s="14"/>
      <c r="F8" s="14"/>
      <c r="H8" s="291" t="s">
        <v>17</v>
      </c>
      <c r="I8" s="291"/>
      <c r="J8" s="304"/>
      <c r="K8" s="304"/>
      <c r="L8" s="304"/>
      <c r="M8" s="301"/>
      <c r="O8" s="15" t="s">
        <v>15</v>
      </c>
      <c r="P8" s="304"/>
      <c r="Q8" s="304"/>
      <c r="R8" s="304"/>
      <c r="S8" s="301"/>
      <c r="U8" s="16"/>
    </row>
    <row r="9" spans="1:22" ht="12" customHeight="1" thickTop="1" x14ac:dyDescent="0.15">
      <c r="J9" s="17"/>
      <c r="T9" s="18" t="s">
        <v>22</v>
      </c>
    </row>
    <row r="10" spans="1:22" ht="26.25" customHeight="1" x14ac:dyDescent="0.15">
      <c r="A10" s="305"/>
      <c r="B10" s="19" t="s">
        <v>1</v>
      </c>
      <c r="C10" s="315">
        <v>3333</v>
      </c>
      <c r="D10" s="316"/>
      <c r="E10" s="317"/>
      <c r="F10" s="19" t="s">
        <v>1</v>
      </c>
      <c r="G10" s="315">
        <v>444</v>
      </c>
      <c r="H10" s="316"/>
      <c r="I10" s="317"/>
      <c r="J10" s="19" t="s">
        <v>1</v>
      </c>
      <c r="K10" s="315">
        <v>55555</v>
      </c>
      <c r="L10" s="316"/>
      <c r="M10" s="317"/>
      <c r="N10" s="19" t="s">
        <v>1</v>
      </c>
      <c r="O10" s="315" t="s">
        <v>51</v>
      </c>
      <c r="P10" s="316"/>
      <c r="Q10" s="317"/>
      <c r="R10" s="20"/>
      <c r="S10" s="21"/>
      <c r="T10" s="22"/>
      <c r="U10" s="23"/>
    </row>
    <row r="11" spans="1:22" ht="16.5" customHeight="1" x14ac:dyDescent="0.15">
      <c r="A11" s="306"/>
      <c r="B11" s="24" t="s">
        <v>44</v>
      </c>
      <c r="C11" s="282" t="s">
        <v>46</v>
      </c>
      <c r="D11" s="283"/>
      <c r="E11" s="284"/>
      <c r="F11" s="24" t="s">
        <v>44</v>
      </c>
      <c r="G11" s="282" t="s">
        <v>47</v>
      </c>
      <c r="H11" s="283"/>
      <c r="I11" s="284"/>
      <c r="J11" s="24" t="s">
        <v>44</v>
      </c>
      <c r="K11" s="282" t="s">
        <v>49</v>
      </c>
      <c r="L11" s="283"/>
      <c r="M11" s="284"/>
      <c r="N11" s="24" t="s">
        <v>44</v>
      </c>
      <c r="O11" s="282"/>
      <c r="P11" s="283"/>
      <c r="Q11" s="284"/>
      <c r="R11" s="312" t="s">
        <v>38</v>
      </c>
      <c r="S11" s="313"/>
      <c r="T11" s="314"/>
      <c r="U11" s="23"/>
    </row>
    <row r="12" spans="1:22" ht="22.5" customHeight="1" x14ac:dyDescent="0.15">
      <c r="A12" s="306"/>
      <c r="B12" s="25" t="s">
        <v>2</v>
      </c>
      <c r="C12" s="279" t="s">
        <v>45</v>
      </c>
      <c r="D12" s="280"/>
      <c r="E12" s="281"/>
      <c r="F12" s="25" t="s">
        <v>2</v>
      </c>
      <c r="G12" s="279" t="s">
        <v>48</v>
      </c>
      <c r="H12" s="280"/>
      <c r="I12" s="281"/>
      <c r="J12" s="25" t="s">
        <v>2</v>
      </c>
      <c r="K12" s="279" t="s">
        <v>50</v>
      </c>
      <c r="L12" s="280"/>
      <c r="M12" s="281"/>
      <c r="N12" s="25" t="s">
        <v>2</v>
      </c>
      <c r="O12" s="279" t="s">
        <v>52</v>
      </c>
      <c r="P12" s="280"/>
      <c r="Q12" s="281"/>
      <c r="R12" s="26"/>
      <c r="S12" s="23"/>
      <c r="T12" s="27"/>
      <c r="U12" s="23"/>
    </row>
    <row r="13" spans="1:22" ht="18" customHeight="1" x14ac:dyDescent="0.15">
      <c r="A13" s="306"/>
      <c r="B13" s="28" t="s">
        <v>11</v>
      </c>
      <c r="C13" s="28" t="s">
        <v>12</v>
      </c>
      <c r="D13" s="285" t="s">
        <v>13</v>
      </c>
      <c r="E13" s="289"/>
      <c r="F13" s="29" t="s">
        <v>11</v>
      </c>
      <c r="G13" s="30" t="s">
        <v>12</v>
      </c>
      <c r="H13" s="285" t="s">
        <v>13</v>
      </c>
      <c r="I13" s="286"/>
      <c r="J13" s="31" t="s">
        <v>11</v>
      </c>
      <c r="K13" s="28" t="s">
        <v>12</v>
      </c>
      <c r="L13" s="285" t="s">
        <v>13</v>
      </c>
      <c r="M13" s="289"/>
      <c r="N13" s="29" t="s">
        <v>11</v>
      </c>
      <c r="O13" s="28" t="s">
        <v>12</v>
      </c>
      <c r="P13" s="285" t="s">
        <v>13</v>
      </c>
      <c r="Q13" s="286"/>
      <c r="R13" s="29" t="s">
        <v>11</v>
      </c>
      <c r="S13" s="28" t="s">
        <v>12</v>
      </c>
      <c r="T13" s="28" t="s">
        <v>13</v>
      </c>
      <c r="U13" s="32"/>
    </row>
    <row r="14" spans="1:22" ht="18" customHeight="1" x14ac:dyDescent="0.15">
      <c r="A14" s="307"/>
      <c r="B14" s="33" t="s">
        <v>3</v>
      </c>
      <c r="C14" s="34" t="s">
        <v>4</v>
      </c>
      <c r="D14" s="287" t="s">
        <v>5</v>
      </c>
      <c r="E14" s="288"/>
      <c r="F14" s="35" t="s">
        <v>3</v>
      </c>
      <c r="G14" s="34" t="s">
        <v>4</v>
      </c>
      <c r="H14" s="287" t="s">
        <v>5</v>
      </c>
      <c r="I14" s="288"/>
      <c r="J14" s="33" t="s">
        <v>3</v>
      </c>
      <c r="K14" s="34" t="s">
        <v>4</v>
      </c>
      <c r="L14" s="287" t="s">
        <v>5</v>
      </c>
      <c r="M14" s="288"/>
      <c r="N14" s="35" t="s">
        <v>3</v>
      </c>
      <c r="O14" s="34" t="s">
        <v>4</v>
      </c>
      <c r="P14" s="287" t="s">
        <v>5</v>
      </c>
      <c r="Q14" s="288"/>
      <c r="R14" s="36" t="s">
        <v>3</v>
      </c>
      <c r="S14" s="34" t="s">
        <v>4</v>
      </c>
      <c r="T14" s="34" t="s">
        <v>5</v>
      </c>
      <c r="U14" s="37"/>
    </row>
    <row r="15" spans="1:22" ht="26.25" customHeight="1" x14ac:dyDescent="0.15">
      <c r="A15" s="38" t="s">
        <v>27</v>
      </c>
      <c r="B15" s="48">
        <v>200000</v>
      </c>
      <c r="C15" s="48">
        <v>4770</v>
      </c>
      <c r="D15" s="275">
        <f>IF(B15="","",B15-C15)</f>
        <v>195230</v>
      </c>
      <c r="E15" s="276"/>
      <c r="F15" s="50">
        <v>0</v>
      </c>
      <c r="G15" s="48">
        <v>0</v>
      </c>
      <c r="H15" s="275">
        <f>IF(F15="","",F15-G15)</f>
        <v>0</v>
      </c>
      <c r="I15" s="276"/>
      <c r="J15" s="50">
        <v>100000</v>
      </c>
      <c r="K15" s="48">
        <v>720</v>
      </c>
      <c r="L15" s="275">
        <f>IF(J15="","",J15-K15)</f>
        <v>99280</v>
      </c>
      <c r="M15" s="276"/>
      <c r="N15" s="50"/>
      <c r="O15" s="48"/>
      <c r="P15" s="275" t="str">
        <f>IF(N15="","",N15-O15)</f>
        <v/>
      </c>
      <c r="Q15" s="276"/>
      <c r="R15" s="52">
        <f>IF(SUM(B15,F15,J15,N15)=0,"",SUM(B15,F15,J15,N15))</f>
        <v>300000</v>
      </c>
      <c r="S15" s="53">
        <f>IF(SUM(C15,G15,K15,O15)=0,"",SUM(C15,G15,K15,O15))</f>
        <v>5490</v>
      </c>
      <c r="T15" s="53">
        <f>IF(R15=""," ",IF(S15="",R15,R15-S15))</f>
        <v>294510</v>
      </c>
      <c r="U15" s="39"/>
    </row>
    <row r="16" spans="1:22" ht="26.25" customHeight="1" x14ac:dyDescent="0.15">
      <c r="A16" s="38" t="s">
        <v>28</v>
      </c>
      <c r="B16" s="48">
        <v>200000</v>
      </c>
      <c r="C16" s="48">
        <v>4770</v>
      </c>
      <c r="D16" s="275">
        <f t="shared" ref="D16:D26" si="0">IF(B16="","",B16-C16)</f>
        <v>195230</v>
      </c>
      <c r="E16" s="276"/>
      <c r="F16" s="50">
        <v>0</v>
      </c>
      <c r="G16" s="48">
        <v>0</v>
      </c>
      <c r="H16" s="275">
        <f t="shared" ref="H16:H26" si="1">IF(F16="","",F16-G16)</f>
        <v>0</v>
      </c>
      <c r="I16" s="276"/>
      <c r="J16" s="50">
        <v>100000</v>
      </c>
      <c r="K16" s="48">
        <v>720</v>
      </c>
      <c r="L16" s="275">
        <f t="shared" ref="L16:L26" si="2">IF(J16="","",J16-K16)</f>
        <v>99280</v>
      </c>
      <c r="M16" s="276"/>
      <c r="N16" s="50"/>
      <c r="O16" s="48"/>
      <c r="P16" s="275" t="str">
        <f t="shared" ref="P16:P21" si="3">IF(N16="","",N16-O16)</f>
        <v/>
      </c>
      <c r="Q16" s="276"/>
      <c r="R16" s="52">
        <f t="shared" ref="R16:R26" si="4">IF(SUM(B16,F16,J16,N16)=0,"",SUM(B16,F16,J16,N16))</f>
        <v>300000</v>
      </c>
      <c r="S16" s="54">
        <f t="shared" ref="S16:S26" si="5">IF(SUM(C16,G16,K16,O16)=0,"",SUM(C16,G16,K16,O16))</f>
        <v>5490</v>
      </c>
      <c r="T16" s="54">
        <f t="shared" ref="T16:T26" si="6">IF(R16=""," ",IF(S16="",R16,R16-S16))</f>
        <v>294510</v>
      </c>
      <c r="U16" s="39"/>
    </row>
    <row r="17" spans="1:21" ht="26.25" customHeight="1" x14ac:dyDescent="0.15">
      <c r="A17" s="38" t="s">
        <v>29</v>
      </c>
      <c r="B17" s="48">
        <v>200000</v>
      </c>
      <c r="C17" s="48">
        <v>4770</v>
      </c>
      <c r="D17" s="275">
        <f t="shared" si="0"/>
        <v>195230</v>
      </c>
      <c r="E17" s="276"/>
      <c r="F17" s="50">
        <v>0</v>
      </c>
      <c r="G17" s="48">
        <v>0</v>
      </c>
      <c r="H17" s="275">
        <f t="shared" si="1"/>
        <v>0</v>
      </c>
      <c r="I17" s="276"/>
      <c r="J17" s="50">
        <v>100000</v>
      </c>
      <c r="K17" s="48">
        <v>720</v>
      </c>
      <c r="L17" s="275">
        <f t="shared" si="2"/>
        <v>99280</v>
      </c>
      <c r="M17" s="276"/>
      <c r="N17" s="50"/>
      <c r="O17" s="48"/>
      <c r="P17" s="275" t="str">
        <f t="shared" si="3"/>
        <v/>
      </c>
      <c r="Q17" s="276"/>
      <c r="R17" s="52">
        <f t="shared" si="4"/>
        <v>300000</v>
      </c>
      <c r="S17" s="54">
        <f t="shared" si="5"/>
        <v>5490</v>
      </c>
      <c r="T17" s="54">
        <f t="shared" si="6"/>
        <v>294510</v>
      </c>
      <c r="U17" s="39"/>
    </row>
    <row r="18" spans="1:21" ht="26.25" customHeight="1" x14ac:dyDescent="0.15">
      <c r="A18" s="38" t="s">
        <v>30</v>
      </c>
      <c r="B18" s="48">
        <v>200000</v>
      </c>
      <c r="C18" s="48">
        <v>4770</v>
      </c>
      <c r="D18" s="275">
        <f t="shared" si="0"/>
        <v>195230</v>
      </c>
      <c r="E18" s="276"/>
      <c r="F18" s="50">
        <v>0</v>
      </c>
      <c r="G18" s="48">
        <v>0</v>
      </c>
      <c r="H18" s="275">
        <f t="shared" si="1"/>
        <v>0</v>
      </c>
      <c r="I18" s="276"/>
      <c r="J18" s="50">
        <v>100000</v>
      </c>
      <c r="K18" s="48">
        <v>720</v>
      </c>
      <c r="L18" s="275">
        <f t="shared" si="2"/>
        <v>99280</v>
      </c>
      <c r="M18" s="276"/>
      <c r="N18" s="50"/>
      <c r="O18" s="48"/>
      <c r="P18" s="275" t="str">
        <f t="shared" si="3"/>
        <v/>
      </c>
      <c r="Q18" s="276"/>
      <c r="R18" s="52">
        <f t="shared" si="4"/>
        <v>300000</v>
      </c>
      <c r="S18" s="54">
        <f t="shared" si="5"/>
        <v>5490</v>
      </c>
      <c r="T18" s="54">
        <f t="shared" si="6"/>
        <v>294510</v>
      </c>
      <c r="U18" s="39"/>
    </row>
    <row r="19" spans="1:21" ht="26.25" customHeight="1" x14ac:dyDescent="0.15">
      <c r="A19" s="38" t="s">
        <v>31</v>
      </c>
      <c r="B19" s="48">
        <v>200000</v>
      </c>
      <c r="C19" s="48">
        <v>4770</v>
      </c>
      <c r="D19" s="275">
        <f t="shared" si="0"/>
        <v>195230</v>
      </c>
      <c r="E19" s="276"/>
      <c r="F19" s="50">
        <v>100000</v>
      </c>
      <c r="G19" s="48">
        <v>720</v>
      </c>
      <c r="H19" s="275">
        <f t="shared" si="1"/>
        <v>99280</v>
      </c>
      <c r="I19" s="276"/>
      <c r="J19" s="50">
        <v>100000</v>
      </c>
      <c r="K19" s="48">
        <v>720</v>
      </c>
      <c r="L19" s="275">
        <f t="shared" si="2"/>
        <v>99280</v>
      </c>
      <c r="M19" s="276"/>
      <c r="N19" s="50"/>
      <c r="O19" s="48"/>
      <c r="P19" s="275" t="str">
        <f t="shared" si="3"/>
        <v/>
      </c>
      <c r="Q19" s="276"/>
      <c r="R19" s="52">
        <f t="shared" si="4"/>
        <v>400000</v>
      </c>
      <c r="S19" s="54">
        <f t="shared" si="5"/>
        <v>6210</v>
      </c>
      <c r="T19" s="54">
        <f t="shared" si="6"/>
        <v>393790</v>
      </c>
      <c r="U19" s="39"/>
    </row>
    <row r="20" spans="1:21" ht="26.25" customHeight="1" x14ac:dyDescent="0.15">
      <c r="A20" s="38" t="s">
        <v>32</v>
      </c>
      <c r="B20" s="48">
        <v>200000</v>
      </c>
      <c r="C20" s="48">
        <v>4770</v>
      </c>
      <c r="D20" s="275">
        <f t="shared" si="0"/>
        <v>195230</v>
      </c>
      <c r="E20" s="276"/>
      <c r="F20" s="50">
        <v>100000</v>
      </c>
      <c r="G20" s="48">
        <v>720</v>
      </c>
      <c r="H20" s="275">
        <f t="shared" si="1"/>
        <v>99280</v>
      </c>
      <c r="I20" s="276"/>
      <c r="J20" s="50">
        <v>100000</v>
      </c>
      <c r="K20" s="48">
        <v>720</v>
      </c>
      <c r="L20" s="275">
        <f t="shared" si="2"/>
        <v>99280</v>
      </c>
      <c r="M20" s="276"/>
      <c r="N20" s="50"/>
      <c r="O20" s="48"/>
      <c r="P20" s="275" t="str">
        <f t="shared" si="3"/>
        <v/>
      </c>
      <c r="Q20" s="276"/>
      <c r="R20" s="52">
        <f t="shared" si="4"/>
        <v>400000</v>
      </c>
      <c r="S20" s="54">
        <f t="shared" si="5"/>
        <v>6210</v>
      </c>
      <c r="T20" s="54">
        <f t="shared" si="6"/>
        <v>393790</v>
      </c>
      <c r="U20" s="39"/>
    </row>
    <row r="21" spans="1:21" ht="26.25" customHeight="1" x14ac:dyDescent="0.15">
      <c r="A21" s="38" t="s">
        <v>33</v>
      </c>
      <c r="B21" s="48">
        <v>200000</v>
      </c>
      <c r="C21" s="48">
        <v>4770</v>
      </c>
      <c r="D21" s="275">
        <f t="shared" si="0"/>
        <v>195230</v>
      </c>
      <c r="E21" s="276"/>
      <c r="F21" s="50">
        <v>100000</v>
      </c>
      <c r="G21" s="48">
        <v>720</v>
      </c>
      <c r="H21" s="275">
        <f t="shared" si="1"/>
        <v>99280</v>
      </c>
      <c r="I21" s="276"/>
      <c r="J21" s="50">
        <v>100000</v>
      </c>
      <c r="K21" s="48">
        <v>720</v>
      </c>
      <c r="L21" s="275">
        <f t="shared" si="2"/>
        <v>99280</v>
      </c>
      <c r="M21" s="276"/>
      <c r="N21" s="50"/>
      <c r="O21" s="48"/>
      <c r="P21" s="275" t="str">
        <f t="shared" si="3"/>
        <v/>
      </c>
      <c r="Q21" s="276"/>
      <c r="R21" s="52">
        <f t="shared" si="4"/>
        <v>400000</v>
      </c>
      <c r="S21" s="54">
        <f t="shared" si="5"/>
        <v>6210</v>
      </c>
      <c r="T21" s="54">
        <f t="shared" si="6"/>
        <v>393790</v>
      </c>
      <c r="U21" s="39"/>
    </row>
    <row r="22" spans="1:21" ht="26.25" customHeight="1" x14ac:dyDescent="0.15">
      <c r="A22" s="38" t="s">
        <v>34</v>
      </c>
      <c r="B22" s="48">
        <v>200000</v>
      </c>
      <c r="C22" s="48">
        <v>4770</v>
      </c>
      <c r="D22" s="275">
        <f t="shared" si="0"/>
        <v>195230</v>
      </c>
      <c r="E22" s="276"/>
      <c r="F22" s="50">
        <v>100000</v>
      </c>
      <c r="G22" s="48">
        <v>720</v>
      </c>
      <c r="H22" s="275">
        <f t="shared" si="1"/>
        <v>99280</v>
      </c>
      <c r="I22" s="276"/>
      <c r="J22" s="50">
        <v>100000</v>
      </c>
      <c r="K22" s="48">
        <v>720</v>
      </c>
      <c r="L22" s="275">
        <f t="shared" si="2"/>
        <v>99280</v>
      </c>
      <c r="M22" s="276"/>
      <c r="N22" s="50"/>
      <c r="O22" s="48"/>
      <c r="P22" s="275" t="str">
        <f t="shared" ref="P22:P26" si="7">IF(N22="","",N22-O22)</f>
        <v/>
      </c>
      <c r="Q22" s="276"/>
      <c r="R22" s="52">
        <f t="shared" si="4"/>
        <v>400000</v>
      </c>
      <c r="S22" s="54">
        <f t="shared" si="5"/>
        <v>6210</v>
      </c>
      <c r="T22" s="54">
        <f t="shared" si="6"/>
        <v>393790</v>
      </c>
      <c r="U22" s="39"/>
    </row>
    <row r="23" spans="1:21" ht="26.25" customHeight="1" x14ac:dyDescent="0.15">
      <c r="A23" s="38" t="s">
        <v>35</v>
      </c>
      <c r="B23" s="48">
        <v>200000</v>
      </c>
      <c r="C23" s="48">
        <v>4770</v>
      </c>
      <c r="D23" s="275">
        <f t="shared" si="0"/>
        <v>195230</v>
      </c>
      <c r="E23" s="276"/>
      <c r="F23" s="50">
        <v>100000</v>
      </c>
      <c r="G23" s="48">
        <v>720</v>
      </c>
      <c r="H23" s="275">
        <f t="shared" si="1"/>
        <v>99280</v>
      </c>
      <c r="I23" s="276"/>
      <c r="J23" s="50">
        <v>100000</v>
      </c>
      <c r="K23" s="48">
        <v>720</v>
      </c>
      <c r="L23" s="275">
        <f t="shared" si="2"/>
        <v>99280</v>
      </c>
      <c r="M23" s="276"/>
      <c r="N23" s="50"/>
      <c r="O23" s="48"/>
      <c r="P23" s="275" t="str">
        <f t="shared" si="7"/>
        <v/>
      </c>
      <c r="Q23" s="276"/>
      <c r="R23" s="52">
        <f t="shared" si="4"/>
        <v>400000</v>
      </c>
      <c r="S23" s="54">
        <f t="shared" si="5"/>
        <v>6210</v>
      </c>
      <c r="T23" s="54">
        <f t="shared" si="6"/>
        <v>393790</v>
      </c>
      <c r="U23" s="39"/>
    </row>
    <row r="24" spans="1:21" ht="26.25" customHeight="1" x14ac:dyDescent="0.15">
      <c r="A24" s="38" t="s">
        <v>39</v>
      </c>
      <c r="B24" s="48">
        <v>200000</v>
      </c>
      <c r="C24" s="48">
        <v>4770</v>
      </c>
      <c r="D24" s="275">
        <f t="shared" si="0"/>
        <v>195230</v>
      </c>
      <c r="E24" s="276"/>
      <c r="F24" s="50">
        <v>100000</v>
      </c>
      <c r="G24" s="48">
        <v>720</v>
      </c>
      <c r="H24" s="275">
        <f t="shared" si="1"/>
        <v>99280</v>
      </c>
      <c r="I24" s="276"/>
      <c r="J24" s="50">
        <v>100000</v>
      </c>
      <c r="K24" s="48">
        <v>720</v>
      </c>
      <c r="L24" s="275">
        <f t="shared" si="2"/>
        <v>99280</v>
      </c>
      <c r="M24" s="276"/>
      <c r="N24" s="50"/>
      <c r="O24" s="48"/>
      <c r="P24" s="275" t="str">
        <f t="shared" si="7"/>
        <v/>
      </c>
      <c r="Q24" s="276"/>
      <c r="R24" s="52">
        <f t="shared" si="4"/>
        <v>400000</v>
      </c>
      <c r="S24" s="54">
        <f t="shared" si="5"/>
        <v>6210</v>
      </c>
      <c r="T24" s="54">
        <f t="shared" si="6"/>
        <v>393790</v>
      </c>
      <c r="U24" s="39"/>
    </row>
    <row r="25" spans="1:21" ht="26.25" customHeight="1" x14ac:dyDescent="0.15">
      <c r="A25" s="38" t="s">
        <v>40</v>
      </c>
      <c r="B25" s="48">
        <v>200000</v>
      </c>
      <c r="C25" s="48">
        <v>4770</v>
      </c>
      <c r="D25" s="275">
        <f t="shared" si="0"/>
        <v>195230</v>
      </c>
      <c r="E25" s="276"/>
      <c r="F25" s="50">
        <v>100000</v>
      </c>
      <c r="G25" s="48">
        <v>720</v>
      </c>
      <c r="H25" s="275">
        <f t="shared" si="1"/>
        <v>99280</v>
      </c>
      <c r="I25" s="276"/>
      <c r="J25" s="50">
        <v>100000</v>
      </c>
      <c r="K25" s="48">
        <v>720</v>
      </c>
      <c r="L25" s="275">
        <f t="shared" si="2"/>
        <v>99280</v>
      </c>
      <c r="M25" s="276"/>
      <c r="N25" s="50"/>
      <c r="O25" s="48"/>
      <c r="P25" s="275" t="str">
        <f t="shared" si="7"/>
        <v/>
      </c>
      <c r="Q25" s="276"/>
      <c r="R25" s="52">
        <f t="shared" si="4"/>
        <v>400000</v>
      </c>
      <c r="S25" s="54">
        <f t="shared" si="5"/>
        <v>6210</v>
      </c>
      <c r="T25" s="54">
        <f t="shared" si="6"/>
        <v>393790</v>
      </c>
      <c r="U25" s="39"/>
    </row>
    <row r="26" spans="1:21" ht="26.25" customHeight="1" thickBot="1" x14ac:dyDescent="0.2">
      <c r="A26" s="40" t="s">
        <v>36</v>
      </c>
      <c r="B26" s="49">
        <v>200000</v>
      </c>
      <c r="C26" s="49">
        <v>4770</v>
      </c>
      <c r="D26" s="277">
        <f t="shared" si="0"/>
        <v>195230</v>
      </c>
      <c r="E26" s="278"/>
      <c r="F26" s="51">
        <v>100000</v>
      </c>
      <c r="G26" s="49">
        <v>720</v>
      </c>
      <c r="H26" s="277">
        <f t="shared" si="1"/>
        <v>99280</v>
      </c>
      <c r="I26" s="278"/>
      <c r="J26" s="51">
        <v>100000</v>
      </c>
      <c r="K26" s="49">
        <v>720</v>
      </c>
      <c r="L26" s="277">
        <f t="shared" si="2"/>
        <v>99280</v>
      </c>
      <c r="M26" s="278"/>
      <c r="N26" s="51"/>
      <c r="O26" s="49"/>
      <c r="P26" s="277" t="str">
        <f t="shared" si="7"/>
        <v/>
      </c>
      <c r="Q26" s="278"/>
      <c r="R26" s="52">
        <f t="shared" si="4"/>
        <v>400000</v>
      </c>
      <c r="S26" s="54">
        <f t="shared" si="5"/>
        <v>6210</v>
      </c>
      <c r="T26" s="54">
        <f t="shared" si="6"/>
        <v>393790</v>
      </c>
      <c r="U26" s="39"/>
    </row>
    <row r="27" spans="1:21" ht="26.25" customHeight="1" thickTop="1" thickBot="1" x14ac:dyDescent="0.2">
      <c r="A27" s="41" t="s">
        <v>37</v>
      </c>
      <c r="B27" s="42">
        <f>SUM(B15:B26)</f>
        <v>2400000</v>
      </c>
      <c r="C27" s="42">
        <f>SUM(C15:C26)</f>
        <v>57240</v>
      </c>
      <c r="D27" s="269">
        <f>SUM(D15:E26)</f>
        <v>2342760</v>
      </c>
      <c r="E27" s="270"/>
      <c r="F27" s="44">
        <f>SUM(F15:F26)</f>
        <v>800000</v>
      </c>
      <c r="G27" s="42">
        <f>SUM(G15:G26)</f>
        <v>5760</v>
      </c>
      <c r="H27" s="269">
        <f>SUM(H15:I26)</f>
        <v>794240</v>
      </c>
      <c r="I27" s="270"/>
      <c r="J27" s="44">
        <f>SUM(J15:J26)</f>
        <v>1200000</v>
      </c>
      <c r="K27" s="42">
        <f>SUM(K15:K26)</f>
        <v>8640</v>
      </c>
      <c r="L27" s="269">
        <f>SUM(L15:M26)</f>
        <v>1191360</v>
      </c>
      <c r="M27" s="270"/>
      <c r="N27" s="44">
        <f>SUM(N15:N26)</f>
        <v>0</v>
      </c>
      <c r="O27" s="42">
        <f>SUM(O15:O26)</f>
        <v>0</v>
      </c>
      <c r="P27" s="269">
        <f>SUM(P15:Q26)</f>
        <v>0</v>
      </c>
      <c r="Q27" s="270"/>
      <c r="R27" s="43">
        <f>SUM(R15:R26)</f>
        <v>4400000</v>
      </c>
      <c r="S27" s="42">
        <f>SUM(S15:S26)</f>
        <v>71640</v>
      </c>
      <c r="T27" s="42">
        <f>SUM(T15:T26)</f>
        <v>4328360</v>
      </c>
      <c r="U27" s="39"/>
    </row>
    <row r="28" spans="1:21" ht="10.5" customHeight="1" thickTop="1" x14ac:dyDescent="0.15"/>
    <row r="29" spans="1:21" ht="18" customHeight="1" x14ac:dyDescent="0.15">
      <c r="A29" s="45" t="s">
        <v>10</v>
      </c>
      <c r="R29" s="46" t="s">
        <v>20</v>
      </c>
      <c r="S29" s="46" t="s">
        <v>19</v>
      </c>
      <c r="T29" s="46" t="s">
        <v>21</v>
      </c>
      <c r="U29" s="47"/>
    </row>
    <row r="30" spans="1:21" ht="18" customHeight="1" x14ac:dyDescent="0.15">
      <c r="A30" s="45" t="s">
        <v>18</v>
      </c>
      <c r="R30" s="266"/>
      <c r="S30" s="266"/>
      <c r="T30" s="266"/>
      <c r="U30" s="8"/>
    </row>
    <row r="31" spans="1:21" ht="18" customHeight="1" x14ac:dyDescent="0.15">
      <c r="A31" s="45"/>
      <c r="R31" s="267"/>
      <c r="S31" s="267"/>
      <c r="T31" s="267"/>
      <c r="U31" s="8"/>
    </row>
    <row r="32" spans="1:21" x14ac:dyDescent="0.15">
      <c r="R32" s="268"/>
      <c r="S32" s="268"/>
      <c r="T32" s="268"/>
      <c r="U32" s="8"/>
    </row>
  </sheetData>
  <mergeCells count="97">
    <mergeCell ref="A2:B2"/>
    <mergeCell ref="R2:S2"/>
    <mergeCell ref="R5:S6"/>
    <mergeCell ref="S7:S8"/>
    <mergeCell ref="R11:T11"/>
    <mergeCell ref="P7:R8"/>
    <mergeCell ref="O11:Q11"/>
    <mergeCell ref="O10:Q10"/>
    <mergeCell ref="C10:E10"/>
    <mergeCell ref="G10:I10"/>
    <mergeCell ref="K10:M10"/>
    <mergeCell ref="C11:E11"/>
    <mergeCell ref="O12:Q12"/>
    <mergeCell ref="A3:F3"/>
    <mergeCell ref="H4:I4"/>
    <mergeCell ref="K4:M4"/>
    <mergeCell ref="H5:I5"/>
    <mergeCell ref="J5:J6"/>
    <mergeCell ref="K5:M6"/>
    <mergeCell ref="A6:G7"/>
    <mergeCell ref="H6:I6"/>
    <mergeCell ref="H7:I7"/>
    <mergeCell ref="M7:M8"/>
    <mergeCell ref="H8:I8"/>
    <mergeCell ref="J7:L8"/>
    <mergeCell ref="A10:A14"/>
    <mergeCell ref="D13:E13"/>
    <mergeCell ref="H13:I13"/>
    <mergeCell ref="P13:Q13"/>
    <mergeCell ref="D14:E14"/>
    <mergeCell ref="H14:I14"/>
    <mergeCell ref="L14:M14"/>
    <mergeCell ref="P14:Q14"/>
    <mergeCell ref="L13:M13"/>
    <mergeCell ref="C12:E12"/>
    <mergeCell ref="G11:I11"/>
    <mergeCell ref="G12:I12"/>
    <mergeCell ref="K11:M11"/>
    <mergeCell ref="K12:M12"/>
    <mergeCell ref="P15:Q15"/>
    <mergeCell ref="D16:E16"/>
    <mergeCell ref="H16:I16"/>
    <mergeCell ref="L16:M16"/>
    <mergeCell ref="P16:Q16"/>
    <mergeCell ref="D15:E15"/>
    <mergeCell ref="H15:I15"/>
    <mergeCell ref="L15:M15"/>
    <mergeCell ref="D17:E17"/>
    <mergeCell ref="H17:I17"/>
    <mergeCell ref="L17:M17"/>
    <mergeCell ref="P17:Q17"/>
    <mergeCell ref="D18:E18"/>
    <mergeCell ref="H18:I18"/>
    <mergeCell ref="L18:M18"/>
    <mergeCell ref="P18:Q18"/>
    <mergeCell ref="D19:E19"/>
    <mergeCell ref="H19:I19"/>
    <mergeCell ref="L19:M19"/>
    <mergeCell ref="P19:Q19"/>
    <mergeCell ref="D20:E20"/>
    <mergeCell ref="H20:I20"/>
    <mergeCell ref="L20:M20"/>
    <mergeCell ref="P20:Q20"/>
    <mergeCell ref="D21:E21"/>
    <mergeCell ref="H21:I21"/>
    <mergeCell ref="L21:M21"/>
    <mergeCell ref="P21:Q21"/>
    <mergeCell ref="D22:E22"/>
    <mergeCell ref="H22:I22"/>
    <mergeCell ref="L22:M22"/>
    <mergeCell ref="P22:Q22"/>
    <mergeCell ref="L26:M26"/>
    <mergeCell ref="P26:Q26"/>
    <mergeCell ref="D23:E23"/>
    <mergeCell ref="H23:I23"/>
    <mergeCell ref="L23:M23"/>
    <mergeCell ref="P23:Q23"/>
    <mergeCell ref="D24:E24"/>
    <mergeCell ref="H24:I24"/>
    <mergeCell ref="L24:M24"/>
    <mergeCell ref="P24:Q24"/>
    <mergeCell ref="A1:T1"/>
    <mergeCell ref="T30:T32"/>
    <mergeCell ref="R30:R32"/>
    <mergeCell ref="S30:S32"/>
    <mergeCell ref="D27:E27"/>
    <mergeCell ref="H27:I27"/>
    <mergeCell ref="L27:M27"/>
    <mergeCell ref="P27:Q27"/>
    <mergeCell ref="P5:Q6"/>
    <mergeCell ref="O5:O6"/>
    <mergeCell ref="D25:E25"/>
    <mergeCell ref="H25:I25"/>
    <mergeCell ref="L25:M25"/>
    <mergeCell ref="P25:Q25"/>
    <mergeCell ref="D26:E26"/>
    <mergeCell ref="H26:I26"/>
  </mergeCells>
  <phoneticPr fontId="6"/>
  <pageMargins left="0.98425196850393704" right="0.19685039370078741" top="0.19685039370078741" bottom="0.19685039370078741" header="0.51181102362204722" footer="0.19685039370078741"/>
  <pageSetup paperSize="9" scale="81" orientation="landscape" r:id="rId1"/>
  <headerFooter alignWithMargins="0"/>
  <colBreaks count="1" manualBreakCount="1">
    <brk id="20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34"/>
  <sheetViews>
    <sheetView zoomScaleNormal="100" zoomScaleSheetLayoutView="100" workbookViewId="0">
      <pane ySplit="1" topLeftCell="A2" activePane="bottomLeft" state="frozen"/>
      <selection pane="bottomLeft" activeCell="A4" sqref="A4"/>
    </sheetView>
  </sheetViews>
  <sheetFormatPr defaultRowHeight="13.5" x14ac:dyDescent="0.15"/>
  <cols>
    <col min="1" max="1" width="6.25" style="5" customWidth="1"/>
    <col min="2" max="2" width="11.25" style="5" customWidth="1"/>
    <col min="3" max="3" width="9.75" style="5" customWidth="1"/>
    <col min="4" max="4" width="4.625" style="5" customWidth="1"/>
    <col min="5" max="5" width="6.75" style="5" customWidth="1"/>
    <col min="6" max="6" width="11.25" style="5" customWidth="1"/>
    <col min="7" max="7" width="9.75" style="5" customWidth="1"/>
    <col min="8" max="8" width="4.625" style="5" customWidth="1"/>
    <col min="9" max="9" width="6.625" style="5" customWidth="1"/>
    <col min="10" max="10" width="11.25" style="5" customWidth="1"/>
    <col min="11" max="11" width="9.75" style="5" customWidth="1"/>
    <col min="12" max="12" width="4.625" style="5" customWidth="1"/>
    <col min="13" max="13" width="6.75" style="5" customWidth="1"/>
    <col min="14" max="14" width="11.25" style="5" customWidth="1"/>
    <col min="15" max="15" width="9.75" style="5" customWidth="1"/>
    <col min="16" max="16" width="4.625" style="5" customWidth="1"/>
    <col min="17" max="17" width="6.75" style="5" customWidth="1"/>
    <col min="18" max="20" width="10.5" style="5" customWidth="1"/>
    <col min="21" max="21" width="1.125" style="5" customWidth="1"/>
    <col min="22" max="16384" width="9" style="5"/>
  </cols>
  <sheetData>
    <row r="1" spans="1:22" s="58" customFormat="1" ht="22.5" customHeight="1" x14ac:dyDescent="0.15">
      <c r="A1" s="59" t="s">
        <v>57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2" s="56" customFormat="1" ht="8.25" customHeight="1" x14ac:dyDescent="0.15">
      <c r="A2" s="55"/>
      <c r="D2" s="55"/>
      <c r="J2" s="57"/>
    </row>
    <row r="3" spans="1:22" ht="24" customHeight="1" x14ac:dyDescent="0.25">
      <c r="A3" s="265" t="s">
        <v>94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3"/>
      <c r="V3" s="4"/>
    </row>
    <row r="4" spans="1:22" ht="16.5" customHeight="1" x14ac:dyDescent="0.15">
      <c r="Q4" s="6" t="s">
        <v>14</v>
      </c>
      <c r="R4" s="361" t="s">
        <v>58</v>
      </c>
      <c r="S4" s="310"/>
      <c r="V4" s="4"/>
    </row>
    <row r="5" spans="1:22" ht="21" customHeight="1" thickBot="1" x14ac:dyDescent="0.25">
      <c r="A5" s="290" t="s">
        <v>0</v>
      </c>
      <c r="B5" s="290"/>
      <c r="C5" s="290"/>
      <c r="D5" s="290"/>
      <c r="E5" s="290"/>
      <c r="F5" s="290"/>
    </row>
    <row r="6" spans="1:22" ht="22.5" customHeight="1" thickTop="1" thickBot="1" x14ac:dyDescent="0.2">
      <c r="A6" s="60"/>
      <c r="B6" s="60"/>
      <c r="C6" s="60"/>
      <c r="D6" s="60"/>
      <c r="E6" s="60"/>
      <c r="F6" s="60"/>
      <c r="G6" s="60"/>
      <c r="H6" s="339" t="s">
        <v>6</v>
      </c>
      <c r="I6" s="339"/>
      <c r="J6" s="61"/>
      <c r="K6" s="362"/>
      <c r="L6" s="362"/>
      <c r="M6" s="362"/>
      <c r="N6" s="60"/>
      <c r="O6" s="60"/>
      <c r="P6" s="60"/>
      <c r="Q6" s="60"/>
      <c r="R6" s="62"/>
      <c r="S6" s="62"/>
      <c r="T6" s="62"/>
      <c r="U6" s="8"/>
    </row>
    <row r="7" spans="1:22" ht="21" customHeight="1" thickTop="1" x14ac:dyDescent="0.15">
      <c r="A7" s="60"/>
      <c r="B7" s="60"/>
      <c r="C7" s="60"/>
      <c r="D7" s="60"/>
      <c r="E7" s="60"/>
      <c r="F7" s="60"/>
      <c r="G7" s="63" t="s">
        <v>24</v>
      </c>
      <c r="H7" s="341" t="s">
        <v>7</v>
      </c>
      <c r="I7" s="341"/>
      <c r="J7" s="342" t="s">
        <v>1</v>
      </c>
      <c r="K7" s="344"/>
      <c r="L7" s="344" t="e">
        <f>IF(#REF!="","",VLOOKUP(#REF!,#REF!,2,0))</f>
        <v>#REF!</v>
      </c>
      <c r="M7" s="344" t="e">
        <f>IF(#REF!="","",VLOOKUP(#REF!,#REF!,2,0))</f>
        <v>#REF!</v>
      </c>
      <c r="N7" s="60"/>
      <c r="O7" s="346" t="s">
        <v>9</v>
      </c>
      <c r="P7" s="348" t="s">
        <v>1</v>
      </c>
      <c r="Q7" s="348"/>
      <c r="R7" s="336"/>
      <c r="S7" s="336"/>
      <c r="T7" s="60"/>
    </row>
    <row r="8" spans="1:22" ht="21" customHeight="1" thickBot="1" x14ac:dyDescent="0.2">
      <c r="A8" s="338" t="s">
        <v>25</v>
      </c>
      <c r="B8" s="338"/>
      <c r="C8" s="338"/>
      <c r="D8" s="338"/>
      <c r="E8" s="338"/>
      <c r="F8" s="338"/>
      <c r="G8" s="338"/>
      <c r="H8" s="339" t="s">
        <v>8</v>
      </c>
      <c r="I8" s="339"/>
      <c r="J8" s="343"/>
      <c r="K8" s="345" t="e">
        <f>IF(#REF!="","",VLOOKUP(#REF!,#REF!,2,0))</f>
        <v>#REF!</v>
      </c>
      <c r="L8" s="345" t="e">
        <f>IF(#REF!="","",VLOOKUP(#REF!,#REF!,2,0))</f>
        <v>#REF!</v>
      </c>
      <c r="M8" s="345" t="e">
        <f>IF(#REF!="","",VLOOKUP(#REF!,#REF!,2,0))</f>
        <v>#REF!</v>
      </c>
      <c r="N8" s="60"/>
      <c r="O8" s="347"/>
      <c r="P8" s="349"/>
      <c r="Q8" s="349"/>
      <c r="R8" s="337"/>
      <c r="S8" s="337"/>
      <c r="T8" s="64"/>
      <c r="U8" s="10"/>
    </row>
    <row r="9" spans="1:22" ht="30" customHeight="1" thickTop="1" x14ac:dyDescent="0.15">
      <c r="A9" s="338"/>
      <c r="B9" s="338"/>
      <c r="C9" s="338"/>
      <c r="D9" s="338"/>
      <c r="E9" s="338"/>
      <c r="F9" s="338"/>
      <c r="G9" s="338"/>
      <c r="H9" s="340" t="s">
        <v>16</v>
      </c>
      <c r="I9" s="340"/>
      <c r="J9" s="334"/>
      <c r="K9" s="334"/>
      <c r="L9" s="334"/>
      <c r="M9" s="300" t="s">
        <v>23</v>
      </c>
      <c r="N9" s="60"/>
      <c r="O9" s="65" t="s">
        <v>9</v>
      </c>
      <c r="P9" s="334"/>
      <c r="Q9" s="334"/>
      <c r="R9" s="334"/>
      <c r="S9" s="300" t="s">
        <v>23</v>
      </c>
      <c r="T9" s="66"/>
      <c r="U9" s="13"/>
    </row>
    <row r="10" spans="1:22" ht="33.75" customHeight="1" thickBot="1" x14ac:dyDescent="0.2">
      <c r="A10" s="67"/>
      <c r="B10" s="67"/>
      <c r="C10" s="67"/>
      <c r="D10" s="67"/>
      <c r="E10" s="67"/>
      <c r="F10" s="67"/>
      <c r="G10" s="60"/>
      <c r="H10" s="339" t="s">
        <v>17</v>
      </c>
      <c r="I10" s="339"/>
      <c r="J10" s="335"/>
      <c r="K10" s="335"/>
      <c r="L10" s="335"/>
      <c r="M10" s="301"/>
      <c r="N10" s="60"/>
      <c r="O10" s="68" t="s">
        <v>15</v>
      </c>
      <c r="P10" s="335"/>
      <c r="Q10" s="335"/>
      <c r="R10" s="335"/>
      <c r="S10" s="301"/>
      <c r="T10" s="60"/>
      <c r="U10" s="16"/>
    </row>
    <row r="11" spans="1:22" ht="12" customHeight="1" thickTop="1" x14ac:dyDescent="0.15">
      <c r="A11" s="60"/>
      <c r="B11" s="60"/>
      <c r="C11" s="60"/>
      <c r="D11" s="60"/>
      <c r="E11" s="60"/>
      <c r="F11" s="60"/>
      <c r="G11" s="60"/>
      <c r="H11" s="60"/>
      <c r="I11" s="60"/>
      <c r="J11" s="69"/>
      <c r="K11" s="60"/>
      <c r="L11" s="60"/>
      <c r="M11" s="60"/>
      <c r="N11" s="60"/>
      <c r="O11" s="60"/>
      <c r="P11" s="60"/>
      <c r="Q11" s="60"/>
      <c r="R11" s="60"/>
      <c r="S11" s="60"/>
      <c r="T11" s="70" t="s">
        <v>22</v>
      </c>
    </row>
    <row r="12" spans="1:22" ht="26.25" customHeight="1" x14ac:dyDescent="0.15">
      <c r="A12" s="350"/>
      <c r="B12" s="19" t="s">
        <v>1</v>
      </c>
      <c r="C12" s="353"/>
      <c r="D12" s="354"/>
      <c r="E12" s="355"/>
      <c r="F12" s="19" t="s">
        <v>1</v>
      </c>
      <c r="G12" s="353"/>
      <c r="H12" s="354"/>
      <c r="I12" s="355"/>
      <c r="J12" s="19" t="s">
        <v>1</v>
      </c>
      <c r="K12" s="353"/>
      <c r="L12" s="354"/>
      <c r="M12" s="355"/>
      <c r="N12" s="19" t="s">
        <v>1</v>
      </c>
      <c r="O12" s="353"/>
      <c r="P12" s="354"/>
      <c r="Q12" s="355"/>
      <c r="R12" s="71"/>
      <c r="S12" s="72"/>
      <c r="T12" s="73"/>
      <c r="U12" s="23"/>
    </row>
    <row r="13" spans="1:22" ht="16.5" customHeight="1" x14ac:dyDescent="0.15">
      <c r="A13" s="351"/>
      <c r="B13" s="24" t="s">
        <v>44</v>
      </c>
      <c r="C13" s="356"/>
      <c r="D13" s="357"/>
      <c r="E13" s="358"/>
      <c r="F13" s="24" t="s">
        <v>44</v>
      </c>
      <c r="G13" s="356"/>
      <c r="H13" s="357"/>
      <c r="I13" s="358"/>
      <c r="J13" s="24" t="s">
        <v>44</v>
      </c>
      <c r="K13" s="359"/>
      <c r="L13" s="357"/>
      <c r="M13" s="358"/>
      <c r="N13" s="24" t="s">
        <v>44</v>
      </c>
      <c r="O13" s="359"/>
      <c r="P13" s="357"/>
      <c r="Q13" s="358"/>
      <c r="R13" s="324" t="s">
        <v>38</v>
      </c>
      <c r="S13" s="325"/>
      <c r="T13" s="326"/>
      <c r="U13" s="23"/>
    </row>
    <row r="14" spans="1:22" ht="33.75" customHeight="1" x14ac:dyDescent="0.15">
      <c r="A14" s="351"/>
      <c r="B14" s="25" t="s">
        <v>2</v>
      </c>
      <c r="C14" s="327"/>
      <c r="D14" s="328"/>
      <c r="E14" s="329"/>
      <c r="F14" s="25" t="s">
        <v>2</v>
      </c>
      <c r="G14" s="327"/>
      <c r="H14" s="328"/>
      <c r="I14" s="329"/>
      <c r="J14" s="25" t="s">
        <v>2</v>
      </c>
      <c r="K14" s="327"/>
      <c r="L14" s="328"/>
      <c r="M14" s="329"/>
      <c r="N14" s="25" t="s">
        <v>2</v>
      </c>
      <c r="O14" s="327"/>
      <c r="P14" s="328"/>
      <c r="Q14" s="329"/>
      <c r="R14" s="74"/>
      <c r="S14" s="75"/>
      <c r="T14" s="76"/>
      <c r="U14" s="23"/>
    </row>
    <row r="15" spans="1:22" ht="18" customHeight="1" x14ac:dyDescent="0.15">
      <c r="A15" s="351"/>
      <c r="B15" s="77" t="s">
        <v>11</v>
      </c>
      <c r="C15" s="77" t="s">
        <v>12</v>
      </c>
      <c r="D15" s="330" t="s">
        <v>13</v>
      </c>
      <c r="E15" s="360"/>
      <c r="F15" s="78" t="s">
        <v>11</v>
      </c>
      <c r="G15" s="77" t="s">
        <v>12</v>
      </c>
      <c r="H15" s="330" t="s">
        <v>13</v>
      </c>
      <c r="I15" s="360"/>
      <c r="J15" s="77" t="s">
        <v>11</v>
      </c>
      <c r="K15" s="77" t="s">
        <v>12</v>
      </c>
      <c r="L15" s="330" t="s">
        <v>13</v>
      </c>
      <c r="M15" s="360"/>
      <c r="N15" s="77" t="s">
        <v>11</v>
      </c>
      <c r="O15" s="77" t="s">
        <v>12</v>
      </c>
      <c r="P15" s="330" t="s">
        <v>13</v>
      </c>
      <c r="Q15" s="331"/>
      <c r="R15" s="79" t="s">
        <v>11</v>
      </c>
      <c r="S15" s="77" t="s">
        <v>12</v>
      </c>
      <c r="T15" s="77" t="s">
        <v>13</v>
      </c>
      <c r="U15" s="32"/>
    </row>
    <row r="16" spans="1:22" ht="18" customHeight="1" x14ac:dyDescent="0.15">
      <c r="A16" s="352"/>
      <c r="B16" s="33" t="s">
        <v>3</v>
      </c>
      <c r="C16" s="33" t="s">
        <v>4</v>
      </c>
      <c r="D16" s="332" t="s">
        <v>5</v>
      </c>
      <c r="E16" s="333"/>
      <c r="F16" s="33" t="s">
        <v>3</v>
      </c>
      <c r="G16" s="33" t="s">
        <v>4</v>
      </c>
      <c r="H16" s="332" t="s">
        <v>5</v>
      </c>
      <c r="I16" s="333"/>
      <c r="J16" s="33" t="s">
        <v>3</v>
      </c>
      <c r="K16" s="33" t="s">
        <v>4</v>
      </c>
      <c r="L16" s="332" t="s">
        <v>5</v>
      </c>
      <c r="M16" s="333"/>
      <c r="N16" s="33" t="s">
        <v>3</v>
      </c>
      <c r="O16" s="33" t="s">
        <v>4</v>
      </c>
      <c r="P16" s="332" t="s">
        <v>5</v>
      </c>
      <c r="Q16" s="333"/>
      <c r="R16" s="36" t="s">
        <v>3</v>
      </c>
      <c r="S16" s="33" t="s">
        <v>4</v>
      </c>
      <c r="T16" s="33" t="s">
        <v>5</v>
      </c>
      <c r="U16" s="37"/>
    </row>
    <row r="17" spans="1:21" ht="26.25" customHeight="1" x14ac:dyDescent="0.15">
      <c r="A17" s="80" t="s">
        <v>27</v>
      </c>
      <c r="B17" s="89"/>
      <c r="C17" s="89"/>
      <c r="D17" s="322" t="str">
        <f>IF(B17="","",B17-C17)</f>
        <v/>
      </c>
      <c r="E17" s="323"/>
      <c r="F17" s="89"/>
      <c r="G17" s="89"/>
      <c r="H17" s="322" t="str">
        <f>IF(F17="","",F17-G17)</f>
        <v/>
      </c>
      <c r="I17" s="323"/>
      <c r="J17" s="89"/>
      <c r="K17" s="89"/>
      <c r="L17" s="322" t="str">
        <f>IF(J17="","",J17-K17)</f>
        <v/>
      </c>
      <c r="M17" s="323"/>
      <c r="N17" s="89"/>
      <c r="O17" s="89"/>
      <c r="P17" s="322" t="str">
        <f>IF(N17="","",N17-O17)</f>
        <v/>
      </c>
      <c r="Q17" s="323"/>
      <c r="R17" s="82" t="str">
        <f>IF(SUM(B17,F17,J17,N17)=0,"",SUM(B17,F17,J17,N17))</f>
        <v/>
      </c>
      <c r="S17" s="82" t="str">
        <f>IF(SUM(C17,G17,K17,O17)=0,"",SUM(C17,G17,K17,O17))</f>
        <v/>
      </c>
      <c r="T17" s="83" t="str">
        <f>IF(R17=""," ",IF(S17="",R17,R17-S17))</f>
        <v xml:space="preserve"> </v>
      </c>
      <c r="U17" s="39"/>
    </row>
    <row r="18" spans="1:21" ht="26.25" customHeight="1" x14ac:dyDescent="0.15">
      <c r="A18" s="80" t="s">
        <v>28</v>
      </c>
      <c r="B18" s="81" t="str">
        <f>IF(B$17="","",B$17)</f>
        <v/>
      </c>
      <c r="C18" s="81" t="str">
        <f>IF(C$17="","",C$17)</f>
        <v/>
      </c>
      <c r="D18" s="322" t="str">
        <f t="shared" ref="D18:D28" si="0">IF(B18="","",B18-C18)</f>
        <v/>
      </c>
      <c r="E18" s="323"/>
      <c r="F18" s="81" t="str">
        <f>IF(F$17="","",F$17)</f>
        <v/>
      </c>
      <c r="G18" s="81" t="str">
        <f>IF(G$17="","",G$17)</f>
        <v/>
      </c>
      <c r="H18" s="322" t="str">
        <f t="shared" ref="H18:H28" si="1">IF(F18="","",F18-G18)</f>
        <v/>
      </c>
      <c r="I18" s="323"/>
      <c r="J18" s="81" t="str">
        <f>IF(J$17="","",J$17)</f>
        <v/>
      </c>
      <c r="K18" s="81" t="str">
        <f>IF(K$17="","",K$17)</f>
        <v/>
      </c>
      <c r="L18" s="322" t="str">
        <f t="shared" ref="L18:L28" si="2">IF(J18="","",J18-K18)</f>
        <v/>
      </c>
      <c r="M18" s="323"/>
      <c r="N18" s="81" t="str">
        <f>IF(N$17="","",N$17)</f>
        <v/>
      </c>
      <c r="O18" s="81" t="str">
        <f>IF(O$17="","",O$17)</f>
        <v/>
      </c>
      <c r="P18" s="322" t="str">
        <f t="shared" ref="P18:P27" si="3">IF(N18="","",N18-O18)</f>
        <v/>
      </c>
      <c r="Q18" s="323"/>
      <c r="R18" s="82" t="str">
        <f t="shared" ref="R18:S28" si="4">IF(SUM(B18,F18,J18,N18)=0,"",SUM(B18,F18,J18,N18))</f>
        <v/>
      </c>
      <c r="S18" s="82" t="str">
        <f t="shared" si="4"/>
        <v/>
      </c>
      <c r="T18" s="83" t="str">
        <f t="shared" ref="T18:T28" si="5">IF(R18=""," ",IF(S18="",R18,R18-S18))</f>
        <v xml:space="preserve"> </v>
      </c>
      <c r="U18" s="39"/>
    </row>
    <row r="19" spans="1:21" ht="26.25" customHeight="1" x14ac:dyDescent="0.15">
      <c r="A19" s="80" t="s">
        <v>29</v>
      </c>
      <c r="B19" s="81" t="str">
        <f t="shared" ref="B19:C28" si="6">IF(B$17="","",B$17)</f>
        <v/>
      </c>
      <c r="C19" s="81" t="str">
        <f t="shared" si="6"/>
        <v/>
      </c>
      <c r="D19" s="322" t="str">
        <f t="shared" si="0"/>
        <v/>
      </c>
      <c r="E19" s="323"/>
      <c r="F19" s="81" t="str">
        <f t="shared" ref="F19:G28" si="7">IF(F$17="","",F$17)</f>
        <v/>
      </c>
      <c r="G19" s="81" t="str">
        <f t="shared" si="7"/>
        <v/>
      </c>
      <c r="H19" s="322" t="str">
        <f t="shared" si="1"/>
        <v/>
      </c>
      <c r="I19" s="323"/>
      <c r="J19" s="81" t="str">
        <f t="shared" ref="J19:K28" si="8">IF(J$17="","",J$17)</f>
        <v/>
      </c>
      <c r="K19" s="81" t="str">
        <f t="shared" si="8"/>
        <v/>
      </c>
      <c r="L19" s="322" t="str">
        <f t="shared" si="2"/>
        <v/>
      </c>
      <c r="M19" s="323"/>
      <c r="N19" s="81" t="str">
        <f t="shared" ref="N19:O28" si="9">IF(N$17="","",N$17)</f>
        <v/>
      </c>
      <c r="O19" s="81" t="str">
        <f t="shared" si="9"/>
        <v/>
      </c>
      <c r="P19" s="322" t="str">
        <f t="shared" si="3"/>
        <v/>
      </c>
      <c r="Q19" s="323"/>
      <c r="R19" s="82" t="str">
        <f t="shared" si="4"/>
        <v/>
      </c>
      <c r="S19" s="82" t="str">
        <f t="shared" si="4"/>
        <v/>
      </c>
      <c r="T19" s="83" t="str">
        <f t="shared" si="5"/>
        <v xml:space="preserve"> </v>
      </c>
      <c r="U19" s="39"/>
    </row>
    <row r="20" spans="1:21" ht="26.25" customHeight="1" x14ac:dyDescent="0.15">
      <c r="A20" s="80" t="s">
        <v>30</v>
      </c>
      <c r="B20" s="81" t="str">
        <f t="shared" si="6"/>
        <v/>
      </c>
      <c r="C20" s="81" t="str">
        <f t="shared" si="6"/>
        <v/>
      </c>
      <c r="D20" s="322" t="str">
        <f t="shared" si="0"/>
        <v/>
      </c>
      <c r="E20" s="323"/>
      <c r="F20" s="81" t="str">
        <f t="shared" si="7"/>
        <v/>
      </c>
      <c r="G20" s="81" t="str">
        <f t="shared" si="7"/>
        <v/>
      </c>
      <c r="H20" s="322" t="str">
        <f t="shared" si="1"/>
        <v/>
      </c>
      <c r="I20" s="323"/>
      <c r="J20" s="81" t="str">
        <f t="shared" si="8"/>
        <v/>
      </c>
      <c r="K20" s="81" t="str">
        <f t="shared" si="8"/>
        <v/>
      </c>
      <c r="L20" s="322" t="str">
        <f t="shared" si="2"/>
        <v/>
      </c>
      <c r="M20" s="323"/>
      <c r="N20" s="81" t="str">
        <f t="shared" si="9"/>
        <v/>
      </c>
      <c r="O20" s="81" t="str">
        <f t="shared" si="9"/>
        <v/>
      </c>
      <c r="P20" s="322" t="str">
        <f t="shared" si="3"/>
        <v/>
      </c>
      <c r="Q20" s="323"/>
      <c r="R20" s="82" t="str">
        <f t="shared" si="4"/>
        <v/>
      </c>
      <c r="S20" s="82" t="str">
        <f t="shared" si="4"/>
        <v/>
      </c>
      <c r="T20" s="83" t="str">
        <f t="shared" si="5"/>
        <v xml:space="preserve"> </v>
      </c>
      <c r="U20" s="39"/>
    </row>
    <row r="21" spans="1:21" ht="26.25" customHeight="1" x14ac:dyDescent="0.15">
      <c r="A21" s="80" t="s">
        <v>31</v>
      </c>
      <c r="B21" s="81" t="str">
        <f t="shared" si="6"/>
        <v/>
      </c>
      <c r="C21" s="81" t="str">
        <f t="shared" si="6"/>
        <v/>
      </c>
      <c r="D21" s="322" t="str">
        <f t="shared" si="0"/>
        <v/>
      </c>
      <c r="E21" s="323"/>
      <c r="F21" s="81" t="str">
        <f t="shared" si="7"/>
        <v/>
      </c>
      <c r="G21" s="81" t="str">
        <f t="shared" si="7"/>
        <v/>
      </c>
      <c r="H21" s="322" t="str">
        <f t="shared" si="1"/>
        <v/>
      </c>
      <c r="I21" s="323"/>
      <c r="J21" s="81" t="str">
        <f t="shared" si="8"/>
        <v/>
      </c>
      <c r="K21" s="81" t="str">
        <f t="shared" si="8"/>
        <v/>
      </c>
      <c r="L21" s="322" t="str">
        <f t="shared" si="2"/>
        <v/>
      </c>
      <c r="M21" s="323"/>
      <c r="N21" s="81" t="str">
        <f t="shared" si="9"/>
        <v/>
      </c>
      <c r="O21" s="81" t="str">
        <f t="shared" si="9"/>
        <v/>
      </c>
      <c r="P21" s="322" t="str">
        <f t="shared" si="3"/>
        <v/>
      </c>
      <c r="Q21" s="323"/>
      <c r="R21" s="82" t="str">
        <f t="shared" si="4"/>
        <v/>
      </c>
      <c r="S21" s="82" t="str">
        <f t="shared" si="4"/>
        <v/>
      </c>
      <c r="T21" s="83" t="str">
        <f t="shared" si="5"/>
        <v xml:space="preserve"> </v>
      </c>
      <c r="U21" s="39"/>
    </row>
    <row r="22" spans="1:21" ht="26.25" customHeight="1" x14ac:dyDescent="0.15">
      <c r="A22" s="80" t="s">
        <v>32</v>
      </c>
      <c r="B22" s="81" t="str">
        <f t="shared" si="6"/>
        <v/>
      </c>
      <c r="C22" s="81" t="str">
        <f t="shared" si="6"/>
        <v/>
      </c>
      <c r="D22" s="322" t="str">
        <f t="shared" si="0"/>
        <v/>
      </c>
      <c r="E22" s="323"/>
      <c r="F22" s="81" t="str">
        <f t="shared" si="7"/>
        <v/>
      </c>
      <c r="G22" s="81" t="str">
        <f t="shared" si="7"/>
        <v/>
      </c>
      <c r="H22" s="322" t="str">
        <f t="shared" si="1"/>
        <v/>
      </c>
      <c r="I22" s="323"/>
      <c r="J22" s="81" t="str">
        <f t="shared" si="8"/>
        <v/>
      </c>
      <c r="K22" s="81" t="str">
        <f t="shared" si="8"/>
        <v/>
      </c>
      <c r="L22" s="322" t="str">
        <f t="shared" si="2"/>
        <v/>
      </c>
      <c r="M22" s="323"/>
      <c r="N22" s="81" t="str">
        <f t="shared" si="9"/>
        <v/>
      </c>
      <c r="O22" s="81" t="str">
        <f t="shared" si="9"/>
        <v/>
      </c>
      <c r="P22" s="322" t="str">
        <f t="shared" si="3"/>
        <v/>
      </c>
      <c r="Q22" s="323"/>
      <c r="R22" s="82" t="str">
        <f t="shared" si="4"/>
        <v/>
      </c>
      <c r="S22" s="82" t="str">
        <f t="shared" si="4"/>
        <v/>
      </c>
      <c r="T22" s="83" t="str">
        <f t="shared" si="5"/>
        <v xml:space="preserve"> </v>
      </c>
      <c r="U22" s="39"/>
    </row>
    <row r="23" spans="1:21" ht="26.25" customHeight="1" x14ac:dyDescent="0.15">
      <c r="A23" s="80" t="s">
        <v>33</v>
      </c>
      <c r="B23" s="81" t="str">
        <f t="shared" si="6"/>
        <v/>
      </c>
      <c r="C23" s="81" t="str">
        <f t="shared" si="6"/>
        <v/>
      </c>
      <c r="D23" s="322" t="str">
        <f t="shared" si="0"/>
        <v/>
      </c>
      <c r="E23" s="323"/>
      <c r="F23" s="81" t="str">
        <f t="shared" si="7"/>
        <v/>
      </c>
      <c r="G23" s="81" t="str">
        <f t="shared" si="7"/>
        <v/>
      </c>
      <c r="H23" s="322" t="str">
        <f t="shared" si="1"/>
        <v/>
      </c>
      <c r="I23" s="323"/>
      <c r="J23" s="81" t="str">
        <f t="shared" si="8"/>
        <v/>
      </c>
      <c r="K23" s="81" t="str">
        <f t="shared" si="8"/>
        <v/>
      </c>
      <c r="L23" s="322" t="str">
        <f t="shared" si="2"/>
        <v/>
      </c>
      <c r="M23" s="323"/>
      <c r="N23" s="81" t="str">
        <f t="shared" si="9"/>
        <v/>
      </c>
      <c r="O23" s="81" t="str">
        <f t="shared" si="9"/>
        <v/>
      </c>
      <c r="P23" s="322" t="str">
        <f t="shared" si="3"/>
        <v/>
      </c>
      <c r="Q23" s="323"/>
      <c r="R23" s="82" t="str">
        <f t="shared" si="4"/>
        <v/>
      </c>
      <c r="S23" s="82" t="str">
        <f t="shared" si="4"/>
        <v/>
      </c>
      <c r="T23" s="83" t="str">
        <f t="shared" si="5"/>
        <v xml:space="preserve"> </v>
      </c>
      <c r="U23" s="39"/>
    </row>
    <row r="24" spans="1:21" ht="26.25" customHeight="1" x14ac:dyDescent="0.15">
      <c r="A24" s="80" t="s">
        <v>34</v>
      </c>
      <c r="B24" s="81" t="str">
        <f t="shared" si="6"/>
        <v/>
      </c>
      <c r="C24" s="81" t="str">
        <f t="shared" si="6"/>
        <v/>
      </c>
      <c r="D24" s="322" t="str">
        <f t="shared" si="0"/>
        <v/>
      </c>
      <c r="E24" s="323"/>
      <c r="F24" s="81" t="str">
        <f t="shared" si="7"/>
        <v/>
      </c>
      <c r="G24" s="81" t="str">
        <f t="shared" si="7"/>
        <v/>
      </c>
      <c r="H24" s="322" t="str">
        <f t="shared" si="1"/>
        <v/>
      </c>
      <c r="I24" s="323"/>
      <c r="J24" s="81" t="str">
        <f t="shared" si="8"/>
        <v/>
      </c>
      <c r="K24" s="81" t="str">
        <f t="shared" si="8"/>
        <v/>
      </c>
      <c r="L24" s="322" t="str">
        <f t="shared" si="2"/>
        <v/>
      </c>
      <c r="M24" s="323"/>
      <c r="N24" s="81" t="str">
        <f t="shared" si="9"/>
        <v/>
      </c>
      <c r="O24" s="81" t="str">
        <f t="shared" si="9"/>
        <v/>
      </c>
      <c r="P24" s="322" t="str">
        <f t="shared" si="3"/>
        <v/>
      </c>
      <c r="Q24" s="323"/>
      <c r="R24" s="82" t="str">
        <f t="shared" si="4"/>
        <v/>
      </c>
      <c r="S24" s="82" t="str">
        <f t="shared" si="4"/>
        <v/>
      </c>
      <c r="T24" s="83" t="str">
        <f t="shared" si="5"/>
        <v xml:space="preserve"> </v>
      </c>
      <c r="U24" s="39"/>
    </row>
    <row r="25" spans="1:21" ht="26.25" customHeight="1" x14ac:dyDescent="0.15">
      <c r="A25" s="80" t="s">
        <v>35</v>
      </c>
      <c r="B25" s="81" t="str">
        <f t="shared" si="6"/>
        <v/>
      </c>
      <c r="C25" s="81" t="str">
        <f t="shared" si="6"/>
        <v/>
      </c>
      <c r="D25" s="322" t="str">
        <f t="shared" si="0"/>
        <v/>
      </c>
      <c r="E25" s="323"/>
      <c r="F25" s="81" t="str">
        <f t="shared" si="7"/>
        <v/>
      </c>
      <c r="G25" s="81" t="str">
        <f t="shared" si="7"/>
        <v/>
      </c>
      <c r="H25" s="322" t="str">
        <f t="shared" si="1"/>
        <v/>
      </c>
      <c r="I25" s="323"/>
      <c r="J25" s="81" t="str">
        <f t="shared" si="8"/>
        <v/>
      </c>
      <c r="K25" s="81" t="str">
        <f t="shared" si="8"/>
        <v/>
      </c>
      <c r="L25" s="322" t="str">
        <f t="shared" si="2"/>
        <v/>
      </c>
      <c r="M25" s="323"/>
      <c r="N25" s="81" t="str">
        <f t="shared" si="9"/>
        <v/>
      </c>
      <c r="O25" s="81" t="str">
        <f t="shared" si="9"/>
        <v/>
      </c>
      <c r="P25" s="322" t="str">
        <f t="shared" si="3"/>
        <v/>
      </c>
      <c r="Q25" s="323"/>
      <c r="R25" s="82" t="str">
        <f t="shared" si="4"/>
        <v/>
      </c>
      <c r="S25" s="82" t="str">
        <f t="shared" si="4"/>
        <v/>
      </c>
      <c r="T25" s="83" t="str">
        <f t="shared" si="5"/>
        <v xml:space="preserve"> </v>
      </c>
      <c r="U25" s="39"/>
    </row>
    <row r="26" spans="1:21" ht="26.25" customHeight="1" x14ac:dyDescent="0.15">
      <c r="A26" s="80" t="s">
        <v>39</v>
      </c>
      <c r="B26" s="81" t="str">
        <f t="shared" si="6"/>
        <v/>
      </c>
      <c r="C26" s="81" t="str">
        <f t="shared" si="6"/>
        <v/>
      </c>
      <c r="D26" s="322" t="str">
        <f t="shared" si="0"/>
        <v/>
      </c>
      <c r="E26" s="323"/>
      <c r="F26" s="81" t="str">
        <f t="shared" si="7"/>
        <v/>
      </c>
      <c r="G26" s="81" t="str">
        <f t="shared" si="7"/>
        <v/>
      </c>
      <c r="H26" s="322" t="str">
        <f t="shared" si="1"/>
        <v/>
      </c>
      <c r="I26" s="323"/>
      <c r="J26" s="81" t="str">
        <f t="shared" si="8"/>
        <v/>
      </c>
      <c r="K26" s="81" t="str">
        <f t="shared" si="8"/>
        <v/>
      </c>
      <c r="L26" s="322" t="str">
        <f t="shared" si="2"/>
        <v/>
      </c>
      <c r="M26" s="323"/>
      <c r="N26" s="81" t="str">
        <f t="shared" si="9"/>
        <v/>
      </c>
      <c r="O26" s="81" t="str">
        <f t="shared" si="9"/>
        <v/>
      </c>
      <c r="P26" s="322" t="str">
        <f t="shared" si="3"/>
        <v/>
      </c>
      <c r="Q26" s="323"/>
      <c r="R26" s="82" t="str">
        <f t="shared" si="4"/>
        <v/>
      </c>
      <c r="S26" s="82" t="str">
        <f t="shared" si="4"/>
        <v/>
      </c>
      <c r="T26" s="83" t="str">
        <f t="shared" si="5"/>
        <v xml:space="preserve"> </v>
      </c>
      <c r="U26" s="39"/>
    </row>
    <row r="27" spans="1:21" ht="26.25" customHeight="1" x14ac:dyDescent="0.15">
      <c r="A27" s="80" t="s">
        <v>40</v>
      </c>
      <c r="B27" s="81" t="str">
        <f t="shared" si="6"/>
        <v/>
      </c>
      <c r="C27" s="81" t="str">
        <f t="shared" si="6"/>
        <v/>
      </c>
      <c r="D27" s="322" t="str">
        <f t="shared" si="0"/>
        <v/>
      </c>
      <c r="E27" s="323"/>
      <c r="F27" s="81" t="str">
        <f t="shared" si="7"/>
        <v/>
      </c>
      <c r="G27" s="81" t="str">
        <f t="shared" si="7"/>
        <v/>
      </c>
      <c r="H27" s="322" t="str">
        <f t="shared" si="1"/>
        <v/>
      </c>
      <c r="I27" s="323"/>
      <c r="J27" s="81" t="str">
        <f t="shared" si="8"/>
        <v/>
      </c>
      <c r="K27" s="81" t="str">
        <f t="shared" si="8"/>
        <v/>
      </c>
      <c r="L27" s="322" t="str">
        <f t="shared" si="2"/>
        <v/>
      </c>
      <c r="M27" s="323"/>
      <c r="N27" s="81" t="str">
        <f t="shared" si="9"/>
        <v/>
      </c>
      <c r="O27" s="81" t="str">
        <f t="shared" si="9"/>
        <v/>
      </c>
      <c r="P27" s="322" t="str">
        <f t="shared" si="3"/>
        <v/>
      </c>
      <c r="Q27" s="323"/>
      <c r="R27" s="82" t="str">
        <f t="shared" si="4"/>
        <v/>
      </c>
      <c r="S27" s="82" t="str">
        <f t="shared" si="4"/>
        <v/>
      </c>
      <c r="T27" s="83" t="str">
        <f t="shared" si="5"/>
        <v xml:space="preserve"> </v>
      </c>
      <c r="U27" s="39"/>
    </row>
    <row r="28" spans="1:21" ht="26.25" customHeight="1" thickBot="1" x14ac:dyDescent="0.2">
      <c r="A28" s="84" t="s">
        <v>36</v>
      </c>
      <c r="B28" s="81" t="str">
        <f t="shared" si="6"/>
        <v/>
      </c>
      <c r="C28" s="81" t="str">
        <f t="shared" si="6"/>
        <v/>
      </c>
      <c r="D28" s="318" t="str">
        <f t="shared" si="0"/>
        <v/>
      </c>
      <c r="E28" s="319"/>
      <c r="F28" s="81" t="str">
        <f t="shared" si="7"/>
        <v/>
      </c>
      <c r="G28" s="81" t="str">
        <f t="shared" si="7"/>
        <v/>
      </c>
      <c r="H28" s="318" t="str">
        <f t="shared" si="1"/>
        <v/>
      </c>
      <c r="I28" s="319"/>
      <c r="J28" s="81" t="str">
        <f t="shared" si="8"/>
        <v/>
      </c>
      <c r="K28" s="81" t="str">
        <f t="shared" si="8"/>
        <v/>
      </c>
      <c r="L28" s="318" t="str">
        <f t="shared" si="2"/>
        <v/>
      </c>
      <c r="M28" s="319"/>
      <c r="N28" s="81" t="str">
        <f t="shared" si="9"/>
        <v/>
      </c>
      <c r="O28" s="81" t="str">
        <f t="shared" si="9"/>
        <v/>
      </c>
      <c r="P28" s="318" t="str">
        <f>IF(N28="","",N28-O28)</f>
        <v/>
      </c>
      <c r="Q28" s="319"/>
      <c r="R28" s="82" t="str">
        <f t="shared" si="4"/>
        <v/>
      </c>
      <c r="S28" s="82" t="str">
        <f t="shared" si="4"/>
        <v/>
      </c>
      <c r="T28" s="85" t="str">
        <f t="shared" si="5"/>
        <v xml:space="preserve"> </v>
      </c>
      <c r="U28" s="39"/>
    </row>
    <row r="29" spans="1:21" ht="26.25" customHeight="1" thickTop="1" thickBot="1" x14ac:dyDescent="0.2">
      <c r="A29" s="86" t="s">
        <v>37</v>
      </c>
      <c r="B29" s="87">
        <f>SUM(B17:B28)</f>
        <v>0</v>
      </c>
      <c r="C29" s="87">
        <f t="shared" ref="C29:T29" si="10">SUM(C17:C28)</f>
        <v>0</v>
      </c>
      <c r="D29" s="320">
        <f t="shared" si="10"/>
        <v>0</v>
      </c>
      <c r="E29" s="321">
        <f t="shared" si="10"/>
        <v>0</v>
      </c>
      <c r="F29" s="87">
        <f t="shared" si="10"/>
        <v>0</v>
      </c>
      <c r="G29" s="87">
        <f t="shared" si="10"/>
        <v>0</v>
      </c>
      <c r="H29" s="320">
        <f t="shared" si="10"/>
        <v>0</v>
      </c>
      <c r="I29" s="321">
        <f t="shared" si="10"/>
        <v>0</v>
      </c>
      <c r="J29" s="87">
        <f t="shared" si="10"/>
        <v>0</v>
      </c>
      <c r="K29" s="87">
        <f t="shared" si="10"/>
        <v>0</v>
      </c>
      <c r="L29" s="320">
        <f t="shared" si="10"/>
        <v>0</v>
      </c>
      <c r="M29" s="321">
        <f t="shared" si="10"/>
        <v>0</v>
      </c>
      <c r="N29" s="87">
        <f t="shared" si="10"/>
        <v>0</v>
      </c>
      <c r="O29" s="87">
        <f t="shared" si="10"/>
        <v>0</v>
      </c>
      <c r="P29" s="320">
        <f t="shared" si="10"/>
        <v>0</v>
      </c>
      <c r="Q29" s="321">
        <f t="shared" si="10"/>
        <v>0</v>
      </c>
      <c r="R29" s="88">
        <f t="shared" si="10"/>
        <v>0</v>
      </c>
      <c r="S29" s="87">
        <f t="shared" si="10"/>
        <v>0</v>
      </c>
      <c r="T29" s="87">
        <f t="shared" si="10"/>
        <v>0</v>
      </c>
      <c r="U29" s="39"/>
    </row>
    <row r="30" spans="1:21" ht="10.5" customHeight="1" thickTop="1" x14ac:dyDescent="0.15"/>
    <row r="31" spans="1:21" ht="18" customHeight="1" x14ac:dyDescent="0.15">
      <c r="A31" s="45" t="s">
        <v>10</v>
      </c>
      <c r="R31" s="46" t="s">
        <v>20</v>
      </c>
      <c r="S31" s="46" t="s">
        <v>19</v>
      </c>
      <c r="T31" s="46" t="s">
        <v>21</v>
      </c>
      <c r="U31" s="47"/>
    </row>
    <row r="32" spans="1:21" ht="18" customHeight="1" x14ac:dyDescent="0.15">
      <c r="A32" s="45" t="s">
        <v>18</v>
      </c>
      <c r="R32" s="266"/>
      <c r="S32" s="266"/>
      <c r="T32" s="266"/>
      <c r="U32" s="8"/>
    </row>
    <row r="33" spans="1:21" ht="12" customHeight="1" x14ac:dyDescent="0.15">
      <c r="A33" s="45"/>
      <c r="R33" s="267"/>
      <c r="S33" s="267"/>
      <c r="T33" s="267"/>
      <c r="U33" s="8"/>
    </row>
    <row r="34" spans="1:21" ht="12" customHeight="1" x14ac:dyDescent="0.15">
      <c r="R34" s="268"/>
      <c r="S34" s="268"/>
      <c r="T34" s="268"/>
      <c r="U34" s="8"/>
    </row>
  </sheetData>
  <mergeCells count="96">
    <mergeCell ref="A3:T3"/>
    <mergeCell ref="R4:S4"/>
    <mergeCell ref="A5:F5"/>
    <mergeCell ref="H6:I6"/>
    <mergeCell ref="K6:M6"/>
    <mergeCell ref="A12:A16"/>
    <mergeCell ref="C12:E12"/>
    <mergeCell ref="G12:I12"/>
    <mergeCell ref="K12:M12"/>
    <mergeCell ref="O12:Q12"/>
    <mergeCell ref="C13:E13"/>
    <mergeCell ref="G13:I13"/>
    <mergeCell ref="K13:M13"/>
    <mergeCell ref="O13:Q13"/>
    <mergeCell ref="D15:E15"/>
    <mergeCell ref="H15:I15"/>
    <mergeCell ref="L15:M15"/>
    <mergeCell ref="P16:Q16"/>
    <mergeCell ref="J9:L10"/>
    <mergeCell ref="M9:M10"/>
    <mergeCell ref="P9:R10"/>
    <mergeCell ref="R7:S8"/>
    <mergeCell ref="A8:G9"/>
    <mergeCell ref="H8:I8"/>
    <mergeCell ref="H9:I9"/>
    <mergeCell ref="H7:I7"/>
    <mergeCell ref="J7:J8"/>
    <mergeCell ref="K7:M8"/>
    <mergeCell ref="O7:O8"/>
    <mergeCell ref="P7:Q8"/>
    <mergeCell ref="S9:S10"/>
    <mergeCell ref="H10:I10"/>
    <mergeCell ref="D17:E17"/>
    <mergeCell ref="H17:I17"/>
    <mergeCell ref="L17:M17"/>
    <mergeCell ref="P17:Q17"/>
    <mergeCell ref="R13:T13"/>
    <mergeCell ref="C14:E14"/>
    <mergeCell ref="G14:I14"/>
    <mergeCell ref="K14:M14"/>
    <mergeCell ref="O14:Q14"/>
    <mergeCell ref="P15:Q15"/>
    <mergeCell ref="D16:E16"/>
    <mergeCell ref="H16:I16"/>
    <mergeCell ref="L16:M16"/>
    <mergeCell ref="D18:E18"/>
    <mergeCell ref="H18:I18"/>
    <mergeCell ref="L18:M18"/>
    <mergeCell ref="P18:Q18"/>
    <mergeCell ref="D19:E19"/>
    <mergeCell ref="H19:I19"/>
    <mergeCell ref="L19:M19"/>
    <mergeCell ref="P19:Q19"/>
    <mergeCell ref="D20:E20"/>
    <mergeCell ref="H20:I20"/>
    <mergeCell ref="L20:M20"/>
    <mergeCell ref="P20:Q20"/>
    <mergeCell ref="D21:E21"/>
    <mergeCell ref="H21:I21"/>
    <mergeCell ref="L21:M21"/>
    <mergeCell ref="P21:Q21"/>
    <mergeCell ref="D22:E22"/>
    <mergeCell ref="H22:I22"/>
    <mergeCell ref="L22:M22"/>
    <mergeCell ref="P22:Q22"/>
    <mergeCell ref="D23:E23"/>
    <mergeCell ref="H23:I23"/>
    <mergeCell ref="L23:M23"/>
    <mergeCell ref="P23:Q23"/>
    <mergeCell ref="D24:E24"/>
    <mergeCell ref="H24:I24"/>
    <mergeCell ref="L24:M24"/>
    <mergeCell ref="P24:Q24"/>
    <mergeCell ref="D25:E25"/>
    <mergeCell ref="H25:I25"/>
    <mergeCell ref="L25:M25"/>
    <mergeCell ref="P25:Q25"/>
    <mergeCell ref="D26:E26"/>
    <mergeCell ref="H26:I26"/>
    <mergeCell ref="L26:M26"/>
    <mergeCell ref="P26:Q26"/>
    <mergeCell ref="D27:E27"/>
    <mergeCell ref="H27:I27"/>
    <mergeCell ref="L27:M27"/>
    <mergeCell ref="P27:Q27"/>
    <mergeCell ref="R32:R34"/>
    <mergeCell ref="S32:S34"/>
    <mergeCell ref="T32:T34"/>
    <mergeCell ref="D28:E28"/>
    <mergeCell ref="H28:I28"/>
    <mergeCell ref="L28:M28"/>
    <mergeCell ref="P28:Q28"/>
    <mergeCell ref="D29:E29"/>
    <mergeCell ref="H29:I29"/>
    <mergeCell ref="L29:M29"/>
    <mergeCell ref="P29:Q29"/>
  </mergeCells>
  <phoneticPr fontId="6"/>
  <printOptions verticalCentered="1"/>
  <pageMargins left="0.78740157480314965" right="0.19685039370078741" top="0.19685039370078741" bottom="0.19685039370078741" header="0.51181102362204722" footer="0.19685039370078741"/>
  <pageSetup paperSize="9" scale="83" orientation="landscape" r:id="rId1"/>
  <headerFooter alignWithMargins="0"/>
  <colBreaks count="1" manualBreakCount="1">
    <brk id="20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70D5A-08B0-4511-966F-4D89ACD908B4}">
  <dimension ref="A1:E9"/>
  <sheetViews>
    <sheetView tabSelected="1" view="pageBreakPreview" zoomScaleNormal="100" zoomScaleSheetLayoutView="100" workbookViewId="0">
      <selection activeCell="B17" sqref="B17"/>
    </sheetView>
  </sheetViews>
  <sheetFormatPr defaultColWidth="9" defaultRowHeight="30" customHeight="1" x14ac:dyDescent="0.2"/>
  <cols>
    <col min="1" max="1" width="5.125" style="2" customWidth="1"/>
    <col min="2" max="2" width="82.25" style="2" customWidth="1"/>
    <col min="3" max="16384" width="9" style="2"/>
  </cols>
  <sheetData>
    <row r="1" spans="1:5" ht="30" customHeight="1" x14ac:dyDescent="0.2">
      <c r="A1" s="1" t="s">
        <v>26</v>
      </c>
    </row>
    <row r="2" spans="1:5" ht="30" customHeight="1" x14ac:dyDescent="0.2">
      <c r="B2" s="1" t="s">
        <v>42</v>
      </c>
    </row>
    <row r="3" spans="1:5" ht="30" customHeight="1" x14ac:dyDescent="0.2">
      <c r="B3" s="1"/>
    </row>
    <row r="4" spans="1:5" ht="30" customHeight="1" x14ac:dyDescent="0.2">
      <c r="B4" s="1" t="s">
        <v>59</v>
      </c>
      <c r="E4" s="2" t="s">
        <v>41</v>
      </c>
    </row>
    <row r="5" spans="1:5" ht="30" customHeight="1" x14ac:dyDescent="0.2">
      <c r="B5" s="1"/>
    </row>
    <row r="6" spans="1:5" ht="30" customHeight="1" x14ac:dyDescent="0.2">
      <c r="B6" s="1"/>
    </row>
    <row r="7" spans="1:5" ht="30" customHeight="1" x14ac:dyDescent="0.2">
      <c r="B7" s="1" t="s">
        <v>55</v>
      </c>
    </row>
    <row r="9" spans="1:5" ht="30" customHeight="1" x14ac:dyDescent="0.2">
      <c r="B9" s="2" t="s">
        <v>60</v>
      </c>
    </row>
  </sheetData>
  <phoneticPr fontId="6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E160E-F90F-42B8-9758-63A533091307}">
  <sheetPr>
    <pageSetUpPr fitToPage="1"/>
  </sheetPr>
  <dimension ref="A1:T34"/>
  <sheetViews>
    <sheetView view="pageBreakPreview" zoomScaleNormal="100" zoomScaleSheetLayoutView="100" workbookViewId="0">
      <selection activeCell="A2" sqref="A2:B2"/>
    </sheetView>
  </sheetViews>
  <sheetFormatPr defaultColWidth="9" defaultRowHeight="13.5" x14ac:dyDescent="0.15"/>
  <cols>
    <col min="1" max="1" width="6.625" style="5" customWidth="1"/>
    <col min="2" max="2" width="11.25" style="5" customWidth="1"/>
    <col min="3" max="3" width="9.375" style="5" customWidth="1"/>
    <col min="4" max="4" width="4.625" style="5" customWidth="1"/>
    <col min="5" max="5" width="6.75" style="5" customWidth="1"/>
    <col min="6" max="6" width="11.25" style="5" customWidth="1"/>
    <col min="7" max="7" width="9.375" style="5" customWidth="1"/>
    <col min="8" max="8" width="4.625" style="5" customWidth="1"/>
    <col min="9" max="9" width="6.625" style="5" customWidth="1"/>
    <col min="10" max="10" width="11.25" style="5" customWidth="1"/>
    <col min="11" max="11" width="9.375" style="5" customWidth="1"/>
    <col min="12" max="12" width="4.625" style="5" customWidth="1"/>
    <col min="13" max="13" width="6.625" style="5" customWidth="1"/>
    <col min="14" max="14" width="11.25" style="5" customWidth="1"/>
    <col min="15" max="15" width="9.375" style="5" customWidth="1"/>
    <col min="16" max="16" width="4.625" style="5" customWidth="1"/>
    <col min="17" max="17" width="6.625" style="5" customWidth="1"/>
    <col min="18" max="20" width="10.5" style="5" customWidth="1"/>
    <col min="21" max="21" width="1.875" style="5" customWidth="1"/>
    <col min="22" max="16384" width="9" style="5"/>
  </cols>
  <sheetData>
    <row r="1" spans="1:20" ht="24" customHeight="1" thickBot="1" x14ac:dyDescent="0.3">
      <c r="A1" s="265" t="s">
        <v>95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</row>
    <row r="2" spans="1:20" ht="16.5" customHeight="1" thickBot="1" x14ac:dyDescent="0.2">
      <c r="A2" s="308" t="s">
        <v>56</v>
      </c>
      <c r="B2" s="309"/>
      <c r="Q2" s="6" t="s">
        <v>14</v>
      </c>
      <c r="R2" s="310">
        <f ca="1">TODAY()</f>
        <v>45972</v>
      </c>
      <c r="S2" s="310"/>
    </row>
    <row r="3" spans="1:20" ht="21" customHeight="1" thickBot="1" x14ac:dyDescent="0.25">
      <c r="A3" s="290" t="s">
        <v>0</v>
      </c>
      <c r="B3" s="290"/>
      <c r="C3" s="290"/>
      <c r="D3" s="290"/>
      <c r="E3" s="290"/>
      <c r="F3" s="290"/>
    </row>
    <row r="4" spans="1:20" ht="21" customHeight="1" thickTop="1" thickBot="1" x14ac:dyDescent="0.2">
      <c r="H4" s="291" t="s">
        <v>6</v>
      </c>
      <c r="I4" s="291"/>
      <c r="J4" s="7"/>
      <c r="K4" s="384">
        <v>77777</v>
      </c>
      <c r="L4" s="384"/>
      <c r="M4" s="384"/>
      <c r="R4" s="8"/>
      <c r="S4" s="8"/>
      <c r="T4" s="8"/>
    </row>
    <row r="5" spans="1:20" ht="21" customHeight="1" thickTop="1" x14ac:dyDescent="0.15">
      <c r="G5" s="9" t="s">
        <v>24</v>
      </c>
      <c r="H5" s="293" t="s">
        <v>7</v>
      </c>
      <c r="I5" s="293"/>
      <c r="J5" s="294" t="s">
        <v>1</v>
      </c>
      <c r="K5" s="397">
        <v>111</v>
      </c>
      <c r="L5" s="397" t="e">
        <f>IF(#REF!="","",VLOOKUP(#REF!,#REF!,2,0))</f>
        <v>#REF!</v>
      </c>
      <c r="M5" s="397" t="e">
        <f>IF(#REF!="","",VLOOKUP(#REF!,#REF!,2,0))</f>
        <v>#REF!</v>
      </c>
      <c r="O5" s="11" t="s">
        <v>9</v>
      </c>
      <c r="P5" s="91"/>
      <c r="Q5" s="8"/>
      <c r="R5" s="399">
        <v>22222</v>
      </c>
      <c r="S5" s="399"/>
      <c r="T5" s="10"/>
    </row>
    <row r="6" spans="1:20" ht="21" customHeight="1" thickBot="1" x14ac:dyDescent="0.2">
      <c r="A6" s="92" t="s">
        <v>61</v>
      </c>
      <c r="B6" s="93">
        <v>5</v>
      </c>
      <c r="C6" s="94" t="s">
        <v>62</v>
      </c>
      <c r="D6" s="95"/>
      <c r="E6" s="95"/>
      <c r="F6" s="95"/>
      <c r="G6" s="90"/>
      <c r="H6" s="291" t="s">
        <v>8</v>
      </c>
      <c r="I6" s="291"/>
      <c r="J6" s="295"/>
      <c r="K6" s="398" t="e">
        <f>IF(#REF!="","",VLOOKUP(#REF!,#REF!,2,0))</f>
        <v>#REF!</v>
      </c>
      <c r="L6" s="398" t="e">
        <f>IF(#REF!="","",VLOOKUP(#REF!,#REF!,2,0))</f>
        <v>#REF!</v>
      </c>
      <c r="M6" s="398" t="e">
        <f>IF(#REF!="","",VLOOKUP(#REF!,#REF!,2,0))</f>
        <v>#REF!</v>
      </c>
      <c r="O6" s="96" t="s">
        <v>1</v>
      </c>
      <c r="P6" s="7"/>
      <c r="Q6" s="7"/>
      <c r="R6" s="400"/>
      <c r="S6" s="400"/>
      <c r="T6" s="10"/>
    </row>
    <row r="7" spans="1:20" ht="21" customHeight="1" thickTop="1" x14ac:dyDescent="0.15">
      <c r="A7" s="401" t="s">
        <v>63</v>
      </c>
      <c r="B7" s="401"/>
      <c r="C7" s="401"/>
      <c r="D7" s="401"/>
      <c r="E7" s="401"/>
      <c r="F7" s="401"/>
      <c r="G7" s="90"/>
      <c r="H7" s="299"/>
      <c r="I7" s="299"/>
      <c r="J7" s="402" t="s">
        <v>43</v>
      </c>
      <c r="K7" s="402"/>
      <c r="L7" s="402"/>
      <c r="M7" s="300" t="s">
        <v>23</v>
      </c>
      <c r="O7" s="11" t="s">
        <v>9</v>
      </c>
      <c r="P7" s="404"/>
      <c r="Q7" s="404"/>
      <c r="R7" s="404"/>
      <c r="S7" s="300" t="s">
        <v>23</v>
      </c>
      <c r="T7" s="97"/>
    </row>
    <row r="8" spans="1:20" ht="32.450000000000003" customHeight="1" thickBot="1" x14ac:dyDescent="0.2">
      <c r="A8" s="401"/>
      <c r="B8" s="401"/>
      <c r="C8" s="401"/>
      <c r="D8" s="401"/>
      <c r="E8" s="401"/>
      <c r="F8" s="401"/>
      <c r="H8" s="291" t="s">
        <v>15</v>
      </c>
      <c r="I8" s="291"/>
      <c r="J8" s="403"/>
      <c r="K8" s="403"/>
      <c r="L8" s="403"/>
      <c r="M8" s="301"/>
      <c r="O8" s="15" t="s">
        <v>15</v>
      </c>
      <c r="P8" s="405"/>
      <c r="Q8" s="405"/>
      <c r="R8" s="405"/>
      <c r="S8" s="301"/>
      <c r="T8" s="16"/>
    </row>
    <row r="9" spans="1:20" ht="11.25" customHeight="1" thickTop="1" x14ac:dyDescent="0.15">
      <c r="A9" s="14"/>
      <c r="B9" s="14"/>
      <c r="C9" s="14"/>
      <c r="D9" s="14"/>
      <c r="E9" s="14"/>
      <c r="F9" s="14"/>
      <c r="H9" s="45"/>
      <c r="J9" s="6"/>
    </row>
    <row r="10" spans="1:20" ht="12" customHeight="1" x14ac:dyDescent="0.15">
      <c r="T10" s="5" t="s">
        <v>22</v>
      </c>
    </row>
    <row r="11" spans="1:20" ht="24" customHeight="1" x14ac:dyDescent="0.15">
      <c r="A11" s="305"/>
      <c r="B11" s="98" t="s">
        <v>1</v>
      </c>
      <c r="C11" s="387">
        <v>3333</v>
      </c>
      <c r="D11" s="388"/>
      <c r="E11" s="389"/>
      <c r="F11" s="98" t="s">
        <v>1</v>
      </c>
      <c r="G11" s="387">
        <v>444</v>
      </c>
      <c r="H11" s="388"/>
      <c r="I11" s="389"/>
      <c r="J11" s="98" t="s">
        <v>1</v>
      </c>
      <c r="K11" s="387">
        <v>55555</v>
      </c>
      <c r="L11" s="388"/>
      <c r="M11" s="389"/>
      <c r="N11" s="98" t="s">
        <v>1</v>
      </c>
      <c r="O11" s="390" t="s">
        <v>51</v>
      </c>
      <c r="P11" s="388"/>
      <c r="Q11" s="389"/>
      <c r="R11" s="391" t="s">
        <v>64</v>
      </c>
      <c r="S11" s="392"/>
      <c r="T11" s="393"/>
    </row>
    <row r="12" spans="1:20" ht="12.75" customHeight="1" x14ac:dyDescent="0.15">
      <c r="A12" s="385"/>
      <c r="B12" s="99" t="s">
        <v>65</v>
      </c>
      <c r="C12" s="373" t="s">
        <v>66</v>
      </c>
      <c r="D12" s="374"/>
      <c r="E12" s="375"/>
      <c r="F12" s="100" t="s">
        <v>65</v>
      </c>
      <c r="G12" s="373" t="s">
        <v>66</v>
      </c>
      <c r="H12" s="374"/>
      <c r="I12" s="375"/>
      <c r="J12" s="100" t="s">
        <v>65</v>
      </c>
      <c r="K12" s="373" t="s">
        <v>66</v>
      </c>
      <c r="L12" s="374"/>
      <c r="M12" s="375"/>
      <c r="N12" s="100" t="s">
        <v>65</v>
      </c>
      <c r="O12" s="373" t="s">
        <v>66</v>
      </c>
      <c r="P12" s="374"/>
      <c r="Q12" s="375"/>
      <c r="R12" s="394"/>
      <c r="S12" s="395"/>
      <c r="T12" s="396"/>
    </row>
    <row r="13" spans="1:20" ht="12.75" customHeight="1" x14ac:dyDescent="0.15">
      <c r="A13" s="385"/>
      <c r="B13" s="376" t="s">
        <v>67</v>
      </c>
      <c r="C13" s="378" t="s">
        <v>46</v>
      </c>
      <c r="D13" s="379"/>
      <c r="E13" s="380"/>
      <c r="F13" s="376" t="s">
        <v>67</v>
      </c>
      <c r="G13" s="378" t="s">
        <v>47</v>
      </c>
      <c r="H13" s="379"/>
      <c r="I13" s="380"/>
      <c r="J13" s="376" t="s">
        <v>67</v>
      </c>
      <c r="K13" s="378" t="s">
        <v>49</v>
      </c>
      <c r="L13" s="379"/>
      <c r="M13" s="380"/>
      <c r="N13" s="376" t="s">
        <v>67</v>
      </c>
      <c r="O13" s="378"/>
      <c r="P13" s="379"/>
      <c r="Q13" s="380"/>
      <c r="R13" s="394"/>
      <c r="S13" s="395"/>
      <c r="T13" s="396"/>
    </row>
    <row r="14" spans="1:20" ht="22.5" customHeight="1" x14ac:dyDescent="0.15">
      <c r="A14" s="386"/>
      <c r="B14" s="377"/>
      <c r="C14" s="381" t="s">
        <v>45</v>
      </c>
      <c r="D14" s="382"/>
      <c r="E14" s="383"/>
      <c r="F14" s="377"/>
      <c r="G14" s="381" t="s">
        <v>48</v>
      </c>
      <c r="H14" s="382"/>
      <c r="I14" s="383"/>
      <c r="J14" s="377"/>
      <c r="K14" s="381" t="s">
        <v>50</v>
      </c>
      <c r="L14" s="382"/>
      <c r="M14" s="383"/>
      <c r="N14" s="377"/>
      <c r="O14" s="381" t="s">
        <v>51</v>
      </c>
      <c r="P14" s="382"/>
      <c r="Q14" s="383"/>
      <c r="R14" s="394"/>
      <c r="S14" s="395"/>
      <c r="T14" s="396"/>
    </row>
    <row r="15" spans="1:20" ht="18" customHeight="1" x14ac:dyDescent="0.15">
      <c r="A15" s="306"/>
      <c r="B15" s="101" t="s">
        <v>11</v>
      </c>
      <c r="C15" s="101" t="s">
        <v>12</v>
      </c>
      <c r="D15" s="368" t="s">
        <v>13</v>
      </c>
      <c r="E15" s="369"/>
      <c r="F15" s="102" t="s">
        <v>11</v>
      </c>
      <c r="G15" s="101" t="s">
        <v>12</v>
      </c>
      <c r="H15" s="370" t="s">
        <v>13</v>
      </c>
      <c r="I15" s="371"/>
      <c r="J15" s="103" t="s">
        <v>11</v>
      </c>
      <c r="K15" s="101" t="s">
        <v>12</v>
      </c>
      <c r="L15" s="370" t="s">
        <v>13</v>
      </c>
      <c r="M15" s="372"/>
      <c r="N15" s="102" t="s">
        <v>11</v>
      </c>
      <c r="O15" s="101" t="s">
        <v>12</v>
      </c>
      <c r="P15" s="370" t="s">
        <v>13</v>
      </c>
      <c r="Q15" s="371"/>
      <c r="R15" s="102" t="s">
        <v>11</v>
      </c>
      <c r="S15" s="101" t="s">
        <v>12</v>
      </c>
      <c r="T15" s="101" t="s">
        <v>13</v>
      </c>
    </row>
    <row r="16" spans="1:20" ht="18" customHeight="1" x14ac:dyDescent="0.15">
      <c r="A16" s="307"/>
      <c r="B16" s="104" t="s">
        <v>3</v>
      </c>
      <c r="C16" s="105" t="s">
        <v>4</v>
      </c>
      <c r="D16" s="365" t="s">
        <v>5</v>
      </c>
      <c r="E16" s="366"/>
      <c r="F16" s="106" t="s">
        <v>3</v>
      </c>
      <c r="G16" s="105" t="s">
        <v>4</v>
      </c>
      <c r="H16" s="365" t="s">
        <v>5</v>
      </c>
      <c r="I16" s="367"/>
      <c r="J16" s="107" t="s">
        <v>3</v>
      </c>
      <c r="K16" s="105" t="s">
        <v>4</v>
      </c>
      <c r="L16" s="365" t="s">
        <v>5</v>
      </c>
      <c r="M16" s="366"/>
      <c r="N16" s="106" t="s">
        <v>3</v>
      </c>
      <c r="O16" s="105" t="s">
        <v>4</v>
      </c>
      <c r="P16" s="365" t="s">
        <v>5</v>
      </c>
      <c r="Q16" s="367"/>
      <c r="R16" s="106" t="s">
        <v>3</v>
      </c>
      <c r="S16" s="105" t="s">
        <v>4</v>
      </c>
      <c r="T16" s="105" t="s">
        <v>5</v>
      </c>
    </row>
    <row r="17" spans="1:20" ht="24" customHeight="1" x14ac:dyDescent="0.15">
      <c r="A17" s="38" t="s">
        <v>27</v>
      </c>
      <c r="B17" s="108">
        <v>500000</v>
      </c>
      <c r="C17" s="108">
        <v>23430</v>
      </c>
      <c r="D17" s="275">
        <f>IF(B17="","",B17-C17)</f>
        <v>476570</v>
      </c>
      <c r="E17" s="276"/>
      <c r="F17" s="109">
        <v>0</v>
      </c>
      <c r="G17" s="108">
        <v>0</v>
      </c>
      <c r="H17" s="275">
        <f>IF(F17="","",F17-G17)</f>
        <v>0</v>
      </c>
      <c r="I17" s="276"/>
      <c r="J17" s="108">
        <v>0</v>
      </c>
      <c r="K17" s="108">
        <v>0</v>
      </c>
      <c r="L17" s="275">
        <f>IF(J17="","",J17-K17)</f>
        <v>0</v>
      </c>
      <c r="M17" s="276"/>
      <c r="N17" s="108"/>
      <c r="O17" s="108"/>
      <c r="P17" s="275" t="str">
        <f>IF(N17="","",N17-O17)</f>
        <v/>
      </c>
      <c r="Q17" s="276"/>
      <c r="R17" s="110">
        <f t="shared" ref="R17:S28" si="0">IF(SUM(B17,F17,J17,N17)=0,"",SUM(B17,F17,J17,N17))</f>
        <v>500000</v>
      </c>
      <c r="S17" s="111">
        <f>IF(SUM(C17,G17,K17,O17)=0,"",SUM(C17,G17,K17,O17))</f>
        <v>23430</v>
      </c>
      <c r="T17" s="111">
        <f>IF(R17=""," ",IF(S17="",R17,R17-S17))</f>
        <v>476570</v>
      </c>
    </row>
    <row r="18" spans="1:20" ht="24" customHeight="1" x14ac:dyDescent="0.15">
      <c r="A18" s="38" t="s">
        <v>28</v>
      </c>
      <c r="B18" s="108">
        <v>500000</v>
      </c>
      <c r="C18" s="108">
        <v>23430</v>
      </c>
      <c r="D18" s="275">
        <f t="shared" ref="D18:D28" si="1">IF(B18="","",B18-C18)</f>
        <v>476570</v>
      </c>
      <c r="E18" s="276"/>
      <c r="F18" s="109">
        <v>0</v>
      </c>
      <c r="G18" s="108">
        <v>0</v>
      </c>
      <c r="H18" s="275">
        <f t="shared" ref="H18:H28" si="2">IF(F18="","",F18-G18)</f>
        <v>0</v>
      </c>
      <c r="I18" s="276"/>
      <c r="J18" s="108">
        <v>0</v>
      </c>
      <c r="K18" s="108">
        <v>0</v>
      </c>
      <c r="L18" s="275">
        <f t="shared" ref="L18:L28" si="3">IF(J18="","",J18-K18)</f>
        <v>0</v>
      </c>
      <c r="M18" s="276"/>
      <c r="N18" s="108"/>
      <c r="O18" s="108"/>
      <c r="P18" s="275" t="str">
        <f t="shared" ref="P18:P28" si="4">IF(N18="","",N18-O18)</f>
        <v/>
      </c>
      <c r="Q18" s="276"/>
      <c r="R18" s="110">
        <f t="shared" si="0"/>
        <v>500000</v>
      </c>
      <c r="S18" s="111">
        <f t="shared" si="0"/>
        <v>23430</v>
      </c>
      <c r="T18" s="111">
        <f t="shared" ref="T18:T28" si="5">IF(R18=""," ",IF(S18="",R18,R18-S18))</f>
        <v>476570</v>
      </c>
    </row>
    <row r="19" spans="1:20" ht="24" customHeight="1" x14ac:dyDescent="0.15">
      <c r="A19" s="38" t="s">
        <v>29</v>
      </c>
      <c r="B19" s="108">
        <v>500000</v>
      </c>
      <c r="C19" s="108">
        <v>23430</v>
      </c>
      <c r="D19" s="275">
        <f t="shared" si="1"/>
        <v>476570</v>
      </c>
      <c r="E19" s="276"/>
      <c r="F19" s="109">
        <v>0</v>
      </c>
      <c r="G19" s="108">
        <v>0</v>
      </c>
      <c r="H19" s="275">
        <f t="shared" si="2"/>
        <v>0</v>
      </c>
      <c r="I19" s="276"/>
      <c r="J19" s="108">
        <v>0</v>
      </c>
      <c r="K19" s="108">
        <v>0</v>
      </c>
      <c r="L19" s="275">
        <f t="shared" si="3"/>
        <v>0</v>
      </c>
      <c r="M19" s="276"/>
      <c r="N19" s="108"/>
      <c r="O19" s="108"/>
      <c r="P19" s="275" t="str">
        <f t="shared" si="4"/>
        <v/>
      </c>
      <c r="Q19" s="276"/>
      <c r="R19" s="110">
        <f t="shared" si="0"/>
        <v>500000</v>
      </c>
      <c r="S19" s="111">
        <f t="shared" si="0"/>
        <v>23430</v>
      </c>
      <c r="T19" s="111">
        <f t="shared" si="5"/>
        <v>476570</v>
      </c>
    </row>
    <row r="20" spans="1:20" ht="24" customHeight="1" x14ac:dyDescent="0.15">
      <c r="A20" s="38" t="s">
        <v>30</v>
      </c>
      <c r="B20" s="108">
        <v>500000</v>
      </c>
      <c r="C20" s="108">
        <v>23430</v>
      </c>
      <c r="D20" s="275">
        <f t="shared" si="1"/>
        <v>476570</v>
      </c>
      <c r="E20" s="276"/>
      <c r="F20" s="109">
        <v>240000</v>
      </c>
      <c r="G20" s="108">
        <v>6210</v>
      </c>
      <c r="H20" s="275">
        <f t="shared" si="2"/>
        <v>233790</v>
      </c>
      <c r="I20" s="276"/>
      <c r="J20" s="108">
        <v>130000</v>
      </c>
      <c r="K20" s="108">
        <v>2260</v>
      </c>
      <c r="L20" s="275">
        <f t="shared" si="3"/>
        <v>127740</v>
      </c>
      <c r="M20" s="276"/>
      <c r="N20" s="108"/>
      <c r="O20" s="108"/>
      <c r="P20" s="275" t="str">
        <f t="shared" si="4"/>
        <v/>
      </c>
      <c r="Q20" s="276"/>
      <c r="R20" s="110">
        <f t="shared" si="0"/>
        <v>870000</v>
      </c>
      <c r="S20" s="111">
        <f t="shared" si="0"/>
        <v>31900</v>
      </c>
      <c r="T20" s="111">
        <f t="shared" si="5"/>
        <v>838100</v>
      </c>
    </row>
    <row r="21" spans="1:20" ht="24" customHeight="1" x14ac:dyDescent="0.15">
      <c r="A21" s="38" t="s">
        <v>31</v>
      </c>
      <c r="B21" s="108">
        <v>500000</v>
      </c>
      <c r="C21" s="108">
        <v>23430</v>
      </c>
      <c r="D21" s="275">
        <f t="shared" si="1"/>
        <v>476570</v>
      </c>
      <c r="E21" s="276"/>
      <c r="F21" s="109">
        <v>240000</v>
      </c>
      <c r="G21" s="108">
        <v>6210</v>
      </c>
      <c r="H21" s="275">
        <f t="shared" si="2"/>
        <v>233790</v>
      </c>
      <c r="I21" s="276"/>
      <c r="J21" s="108">
        <v>130000</v>
      </c>
      <c r="K21" s="108">
        <v>2260</v>
      </c>
      <c r="L21" s="275">
        <f t="shared" si="3"/>
        <v>127740</v>
      </c>
      <c r="M21" s="276"/>
      <c r="N21" s="108"/>
      <c r="O21" s="108"/>
      <c r="P21" s="275" t="str">
        <f t="shared" si="4"/>
        <v/>
      </c>
      <c r="Q21" s="276"/>
      <c r="R21" s="110">
        <f t="shared" si="0"/>
        <v>870000</v>
      </c>
      <c r="S21" s="111">
        <f t="shared" si="0"/>
        <v>31900</v>
      </c>
      <c r="T21" s="111">
        <f t="shared" si="5"/>
        <v>838100</v>
      </c>
    </row>
    <row r="22" spans="1:20" ht="24" customHeight="1" x14ac:dyDescent="0.15">
      <c r="A22" s="38" t="s">
        <v>32</v>
      </c>
      <c r="B22" s="108">
        <v>500000</v>
      </c>
      <c r="C22" s="108">
        <v>23430</v>
      </c>
      <c r="D22" s="275">
        <f t="shared" si="1"/>
        <v>476570</v>
      </c>
      <c r="E22" s="276"/>
      <c r="F22" s="109">
        <v>240000</v>
      </c>
      <c r="G22" s="108">
        <v>6210</v>
      </c>
      <c r="H22" s="275">
        <f t="shared" si="2"/>
        <v>233790</v>
      </c>
      <c r="I22" s="276"/>
      <c r="J22" s="108">
        <v>130000</v>
      </c>
      <c r="K22" s="108">
        <v>2260</v>
      </c>
      <c r="L22" s="275">
        <f t="shared" si="3"/>
        <v>127740</v>
      </c>
      <c r="M22" s="276"/>
      <c r="N22" s="108"/>
      <c r="O22" s="108"/>
      <c r="P22" s="275" t="str">
        <f t="shared" si="4"/>
        <v/>
      </c>
      <c r="Q22" s="276"/>
      <c r="R22" s="110">
        <f t="shared" si="0"/>
        <v>870000</v>
      </c>
      <c r="S22" s="111">
        <f t="shared" si="0"/>
        <v>31900</v>
      </c>
      <c r="T22" s="111">
        <f t="shared" si="5"/>
        <v>838100</v>
      </c>
    </row>
    <row r="23" spans="1:20" ht="24" customHeight="1" x14ac:dyDescent="0.15">
      <c r="A23" s="38" t="s">
        <v>33</v>
      </c>
      <c r="B23" s="108">
        <v>500000</v>
      </c>
      <c r="C23" s="108">
        <v>23430</v>
      </c>
      <c r="D23" s="275">
        <f t="shared" si="1"/>
        <v>476570</v>
      </c>
      <c r="E23" s="276"/>
      <c r="F23" s="109">
        <v>240000</v>
      </c>
      <c r="G23" s="108">
        <v>6210</v>
      </c>
      <c r="H23" s="275">
        <f t="shared" si="2"/>
        <v>233790</v>
      </c>
      <c r="I23" s="276"/>
      <c r="J23" s="108">
        <v>130000</v>
      </c>
      <c r="K23" s="108">
        <v>2260</v>
      </c>
      <c r="L23" s="275">
        <f t="shared" si="3"/>
        <v>127740</v>
      </c>
      <c r="M23" s="276"/>
      <c r="N23" s="108"/>
      <c r="O23" s="108"/>
      <c r="P23" s="275" t="str">
        <f t="shared" si="4"/>
        <v/>
      </c>
      <c r="Q23" s="276"/>
      <c r="R23" s="110">
        <f t="shared" si="0"/>
        <v>870000</v>
      </c>
      <c r="S23" s="111">
        <f t="shared" si="0"/>
        <v>31900</v>
      </c>
      <c r="T23" s="111">
        <f t="shared" si="5"/>
        <v>838100</v>
      </c>
    </row>
    <row r="24" spans="1:20" ht="24" customHeight="1" x14ac:dyDescent="0.15">
      <c r="A24" s="38" t="s">
        <v>34</v>
      </c>
      <c r="B24" s="108">
        <v>500000</v>
      </c>
      <c r="C24" s="108">
        <v>23430</v>
      </c>
      <c r="D24" s="275">
        <f t="shared" si="1"/>
        <v>476570</v>
      </c>
      <c r="E24" s="276"/>
      <c r="F24" s="109">
        <v>240000</v>
      </c>
      <c r="G24" s="108">
        <v>6210</v>
      </c>
      <c r="H24" s="275">
        <f t="shared" si="2"/>
        <v>233790</v>
      </c>
      <c r="I24" s="276"/>
      <c r="J24" s="108">
        <v>130000</v>
      </c>
      <c r="K24" s="108">
        <v>2260</v>
      </c>
      <c r="L24" s="275">
        <f t="shared" si="3"/>
        <v>127740</v>
      </c>
      <c r="M24" s="276"/>
      <c r="N24" s="108"/>
      <c r="O24" s="108"/>
      <c r="P24" s="275" t="str">
        <f t="shared" si="4"/>
        <v/>
      </c>
      <c r="Q24" s="276"/>
      <c r="R24" s="110">
        <f t="shared" si="0"/>
        <v>870000</v>
      </c>
      <c r="S24" s="111">
        <f t="shared" si="0"/>
        <v>31900</v>
      </c>
      <c r="T24" s="111">
        <f t="shared" si="5"/>
        <v>838100</v>
      </c>
    </row>
    <row r="25" spans="1:20" ht="24" customHeight="1" x14ac:dyDescent="0.15">
      <c r="A25" s="38" t="s">
        <v>35</v>
      </c>
      <c r="B25" s="108">
        <v>500000</v>
      </c>
      <c r="C25" s="108">
        <v>23430</v>
      </c>
      <c r="D25" s="275">
        <f t="shared" si="1"/>
        <v>476570</v>
      </c>
      <c r="E25" s="276"/>
      <c r="F25" s="109">
        <v>240000</v>
      </c>
      <c r="G25" s="108">
        <v>6210</v>
      </c>
      <c r="H25" s="275">
        <f t="shared" si="2"/>
        <v>233790</v>
      </c>
      <c r="I25" s="276"/>
      <c r="J25" s="108">
        <v>130000</v>
      </c>
      <c r="K25" s="108">
        <v>2260</v>
      </c>
      <c r="L25" s="275">
        <f t="shared" si="3"/>
        <v>127740</v>
      </c>
      <c r="M25" s="276"/>
      <c r="N25" s="108"/>
      <c r="O25" s="108"/>
      <c r="P25" s="275" t="str">
        <f t="shared" si="4"/>
        <v/>
      </c>
      <c r="Q25" s="276"/>
      <c r="R25" s="110">
        <f t="shared" si="0"/>
        <v>870000</v>
      </c>
      <c r="S25" s="111">
        <f t="shared" si="0"/>
        <v>31900</v>
      </c>
      <c r="T25" s="111">
        <f t="shared" si="5"/>
        <v>838100</v>
      </c>
    </row>
    <row r="26" spans="1:20" ht="24" customHeight="1" x14ac:dyDescent="0.15">
      <c r="A26" s="38" t="s">
        <v>39</v>
      </c>
      <c r="B26" s="108">
        <v>500000</v>
      </c>
      <c r="C26" s="108">
        <v>23430</v>
      </c>
      <c r="D26" s="275">
        <f t="shared" si="1"/>
        <v>476570</v>
      </c>
      <c r="E26" s="276"/>
      <c r="F26" s="109">
        <v>240000</v>
      </c>
      <c r="G26" s="108">
        <v>6210</v>
      </c>
      <c r="H26" s="275">
        <f t="shared" si="2"/>
        <v>233790</v>
      </c>
      <c r="I26" s="276"/>
      <c r="J26" s="108">
        <v>0</v>
      </c>
      <c r="K26" s="108">
        <v>0</v>
      </c>
      <c r="L26" s="275">
        <f t="shared" si="3"/>
        <v>0</v>
      </c>
      <c r="M26" s="276"/>
      <c r="N26" s="108"/>
      <c r="O26" s="108"/>
      <c r="P26" s="275" t="str">
        <f t="shared" si="4"/>
        <v/>
      </c>
      <c r="Q26" s="276"/>
      <c r="R26" s="110">
        <f t="shared" si="0"/>
        <v>740000</v>
      </c>
      <c r="S26" s="111">
        <f t="shared" si="0"/>
        <v>29640</v>
      </c>
      <c r="T26" s="111">
        <f t="shared" si="5"/>
        <v>710360</v>
      </c>
    </row>
    <row r="27" spans="1:20" ht="24" customHeight="1" x14ac:dyDescent="0.15">
      <c r="A27" s="38" t="s">
        <v>40</v>
      </c>
      <c r="B27" s="108">
        <v>500000</v>
      </c>
      <c r="C27" s="108">
        <v>23430</v>
      </c>
      <c r="D27" s="275">
        <f t="shared" si="1"/>
        <v>476570</v>
      </c>
      <c r="E27" s="276"/>
      <c r="F27" s="109">
        <v>240000</v>
      </c>
      <c r="G27" s="108">
        <v>6210</v>
      </c>
      <c r="H27" s="275">
        <f t="shared" si="2"/>
        <v>233790</v>
      </c>
      <c r="I27" s="276"/>
      <c r="J27" s="108">
        <v>0</v>
      </c>
      <c r="K27" s="108">
        <v>0</v>
      </c>
      <c r="L27" s="275">
        <f t="shared" si="3"/>
        <v>0</v>
      </c>
      <c r="M27" s="276"/>
      <c r="N27" s="108"/>
      <c r="O27" s="108"/>
      <c r="P27" s="275" t="str">
        <f t="shared" si="4"/>
        <v/>
      </c>
      <c r="Q27" s="276"/>
      <c r="R27" s="110">
        <f t="shared" si="0"/>
        <v>740000</v>
      </c>
      <c r="S27" s="111">
        <f t="shared" si="0"/>
        <v>29640</v>
      </c>
      <c r="T27" s="111">
        <f t="shared" si="5"/>
        <v>710360</v>
      </c>
    </row>
    <row r="28" spans="1:20" ht="24" customHeight="1" thickBot="1" x14ac:dyDescent="0.2">
      <c r="A28" s="40" t="s">
        <v>36</v>
      </c>
      <c r="B28" s="108">
        <v>500000</v>
      </c>
      <c r="C28" s="108">
        <v>23430</v>
      </c>
      <c r="D28" s="275">
        <f t="shared" si="1"/>
        <v>476570</v>
      </c>
      <c r="E28" s="276"/>
      <c r="F28" s="109">
        <v>0</v>
      </c>
      <c r="G28" s="108">
        <v>0</v>
      </c>
      <c r="H28" s="275">
        <f t="shared" si="2"/>
        <v>0</v>
      </c>
      <c r="I28" s="276"/>
      <c r="J28" s="108">
        <v>0</v>
      </c>
      <c r="K28" s="108">
        <v>0</v>
      </c>
      <c r="L28" s="275">
        <f t="shared" si="3"/>
        <v>0</v>
      </c>
      <c r="M28" s="276"/>
      <c r="N28" s="108"/>
      <c r="O28" s="108"/>
      <c r="P28" s="275" t="str">
        <f t="shared" si="4"/>
        <v/>
      </c>
      <c r="Q28" s="276"/>
      <c r="R28" s="110">
        <f t="shared" si="0"/>
        <v>500000</v>
      </c>
      <c r="S28" s="111">
        <f t="shared" si="0"/>
        <v>23430</v>
      </c>
      <c r="T28" s="111">
        <f t="shared" si="5"/>
        <v>476570</v>
      </c>
    </row>
    <row r="29" spans="1:20" ht="24" customHeight="1" thickTop="1" thickBot="1" x14ac:dyDescent="0.2">
      <c r="A29" s="41" t="s">
        <v>37</v>
      </c>
      <c r="B29" s="112">
        <f>SUM(B17:B28)</f>
        <v>6000000</v>
      </c>
      <c r="C29" s="112">
        <f>SUM(C17:C28)</f>
        <v>281160</v>
      </c>
      <c r="D29" s="363">
        <f>SUM(D17:E28)</f>
        <v>5718840</v>
      </c>
      <c r="E29" s="364"/>
      <c r="F29" s="113">
        <f>SUM(F17:F28)</f>
        <v>1920000</v>
      </c>
      <c r="G29" s="112">
        <f>SUM(G17:G28)</f>
        <v>49680</v>
      </c>
      <c r="H29" s="363">
        <f>SUM(H17:I28)</f>
        <v>1870320</v>
      </c>
      <c r="I29" s="364"/>
      <c r="J29" s="113">
        <f>SUM(J17:J28)</f>
        <v>780000</v>
      </c>
      <c r="K29" s="112">
        <f>SUM(K17:K28)</f>
        <v>13560</v>
      </c>
      <c r="L29" s="363">
        <f>SUM(L17:M28)</f>
        <v>766440</v>
      </c>
      <c r="M29" s="364"/>
      <c r="N29" s="113">
        <f>SUM(N17:N28)</f>
        <v>0</v>
      </c>
      <c r="O29" s="112">
        <f>SUM(O17:O28)</f>
        <v>0</v>
      </c>
      <c r="P29" s="363">
        <f>SUM(P17:Q28)</f>
        <v>0</v>
      </c>
      <c r="Q29" s="364"/>
      <c r="R29" s="113">
        <f>SUM(R17:R28)</f>
        <v>8700000</v>
      </c>
      <c r="S29" s="112">
        <f>SUM(S17:S28)</f>
        <v>344400</v>
      </c>
      <c r="T29" s="112">
        <f>SUM(T17:T28)</f>
        <v>8355600</v>
      </c>
    </row>
    <row r="30" spans="1:20" ht="10.5" customHeight="1" thickTop="1" x14ac:dyDescent="0.15"/>
    <row r="31" spans="1:20" ht="18" customHeight="1" x14ac:dyDescent="0.15">
      <c r="A31" s="45" t="s">
        <v>68</v>
      </c>
      <c r="R31" s="46" t="s">
        <v>20</v>
      </c>
      <c r="S31" s="46" t="s">
        <v>19</v>
      </c>
      <c r="T31" s="46" t="s">
        <v>21</v>
      </c>
    </row>
    <row r="32" spans="1:20" ht="18" customHeight="1" x14ac:dyDescent="0.15">
      <c r="A32" s="45" t="s">
        <v>69</v>
      </c>
      <c r="R32" s="266"/>
      <c r="S32" s="266"/>
      <c r="T32" s="266"/>
    </row>
    <row r="33" spans="1:20" ht="18" customHeight="1" x14ac:dyDescent="0.15">
      <c r="A33" s="45"/>
      <c r="R33" s="267"/>
      <c r="S33" s="267"/>
      <c r="T33" s="267"/>
    </row>
    <row r="34" spans="1:20" x14ac:dyDescent="0.15">
      <c r="R34" s="268"/>
      <c r="S34" s="268"/>
      <c r="T34" s="268"/>
    </row>
  </sheetData>
  <mergeCells count="103">
    <mergeCell ref="A1:T1"/>
    <mergeCell ref="A2:B2"/>
    <mergeCell ref="R2:S2"/>
    <mergeCell ref="A3:F3"/>
    <mergeCell ref="H4:I4"/>
    <mergeCell ref="K4:M4"/>
    <mergeCell ref="A11:A16"/>
    <mergeCell ref="C11:E11"/>
    <mergeCell ref="G11:I11"/>
    <mergeCell ref="K11:M11"/>
    <mergeCell ref="O11:Q11"/>
    <mergeCell ref="R11:T14"/>
    <mergeCell ref="C12:E12"/>
    <mergeCell ref="G12:I12"/>
    <mergeCell ref="H5:I5"/>
    <mergeCell ref="J5:J6"/>
    <mergeCell ref="K5:M6"/>
    <mergeCell ref="R5:S6"/>
    <mergeCell ref="H6:I6"/>
    <mergeCell ref="A7:F8"/>
    <mergeCell ref="H7:I7"/>
    <mergeCell ref="J7:L8"/>
    <mergeCell ref="M7:M8"/>
    <mergeCell ref="P7:R8"/>
    <mergeCell ref="B13:B14"/>
    <mergeCell ref="C13:E13"/>
    <mergeCell ref="F13:F14"/>
    <mergeCell ref="G13:I13"/>
    <mergeCell ref="J13:J14"/>
    <mergeCell ref="K13:M13"/>
    <mergeCell ref="N13:N14"/>
    <mergeCell ref="O13:Q13"/>
    <mergeCell ref="S7:S8"/>
    <mergeCell ref="H8:I8"/>
    <mergeCell ref="C14:E14"/>
    <mergeCell ref="G14:I14"/>
    <mergeCell ref="K14:M14"/>
    <mergeCell ref="O14:Q14"/>
    <mergeCell ref="D15:E15"/>
    <mergeCell ref="H15:I15"/>
    <mergeCell ref="L15:M15"/>
    <mergeCell ref="P15:Q15"/>
    <mergeCell ref="K12:M12"/>
    <mergeCell ref="O12:Q12"/>
    <mergeCell ref="D18:E18"/>
    <mergeCell ref="H18:I18"/>
    <mergeCell ref="L18:M18"/>
    <mergeCell ref="P18:Q18"/>
    <mergeCell ref="D19:E19"/>
    <mergeCell ref="H19:I19"/>
    <mergeCell ref="L19:M19"/>
    <mergeCell ref="P19:Q19"/>
    <mergeCell ref="D16:E16"/>
    <mergeCell ref="H16:I16"/>
    <mergeCell ref="L16:M16"/>
    <mergeCell ref="P16:Q16"/>
    <mergeCell ref="D17:E17"/>
    <mergeCell ref="H17:I17"/>
    <mergeCell ref="L17:M17"/>
    <mergeCell ref="P17:Q17"/>
    <mergeCell ref="D22:E22"/>
    <mergeCell ref="H22:I22"/>
    <mergeCell ref="L22:M22"/>
    <mergeCell ref="P22:Q22"/>
    <mergeCell ref="D23:E23"/>
    <mergeCell ref="H23:I23"/>
    <mergeCell ref="L23:M23"/>
    <mergeCell ref="P23:Q23"/>
    <mergeCell ref="D20:E20"/>
    <mergeCell ref="H20:I20"/>
    <mergeCell ref="L20:M20"/>
    <mergeCell ref="P20:Q20"/>
    <mergeCell ref="D21:E21"/>
    <mergeCell ref="H21:I21"/>
    <mergeCell ref="L21:M21"/>
    <mergeCell ref="P21:Q21"/>
    <mergeCell ref="D26:E26"/>
    <mergeCell ref="H26:I26"/>
    <mergeCell ref="L26:M26"/>
    <mergeCell ref="P26:Q26"/>
    <mergeCell ref="D27:E27"/>
    <mergeCell ref="H27:I27"/>
    <mergeCell ref="L27:M27"/>
    <mergeCell ref="P27:Q27"/>
    <mergeCell ref="D24:E24"/>
    <mergeCell ref="H24:I24"/>
    <mergeCell ref="L24:M24"/>
    <mergeCell ref="P24:Q24"/>
    <mergeCell ref="D25:E25"/>
    <mergeCell ref="H25:I25"/>
    <mergeCell ref="L25:M25"/>
    <mergeCell ref="P25:Q25"/>
    <mergeCell ref="R32:R34"/>
    <mergeCell ref="S32:S34"/>
    <mergeCell ref="T32:T34"/>
    <mergeCell ref="D28:E28"/>
    <mergeCell ref="H28:I28"/>
    <mergeCell ref="L28:M28"/>
    <mergeCell ref="P28:Q28"/>
    <mergeCell ref="D29:E29"/>
    <mergeCell ref="H29:I29"/>
    <mergeCell ref="L29:M29"/>
    <mergeCell ref="P29:Q29"/>
  </mergeCells>
  <phoneticPr fontId="6"/>
  <printOptions verticalCentered="1"/>
  <pageMargins left="0.70866141732283472" right="0.19685039370078741" top="0.19685039370078741" bottom="0.19685039370078741" header="0.19685039370078741" footer="0.19685039370078741"/>
  <pageSetup paperSize="9" scale="84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8546D-1A18-44E0-9BFF-6A13D80EDA5E}">
  <sheetPr>
    <tabColor rgb="FFFF66FF"/>
    <pageSetUpPr fitToPage="1"/>
  </sheetPr>
  <dimension ref="A1:Z44"/>
  <sheetViews>
    <sheetView zoomScale="69" zoomScaleNormal="69" workbookViewId="0">
      <pane ySplit="1" topLeftCell="A2" activePane="bottomLeft" state="frozen"/>
      <selection activeCell="E16" sqref="E16"/>
      <selection pane="bottomLeft" activeCell="A4" sqref="A4"/>
    </sheetView>
  </sheetViews>
  <sheetFormatPr defaultRowHeight="13.5" x14ac:dyDescent="0.15"/>
  <cols>
    <col min="1" max="1" width="5.875" style="122" customWidth="1"/>
    <col min="2" max="3" width="11.25" style="122" customWidth="1"/>
    <col min="4" max="5" width="9.75" style="122" customWidth="1"/>
    <col min="6" max="6" width="4.625" style="122" customWidth="1"/>
    <col min="7" max="7" width="8.5" style="122" customWidth="1"/>
    <col min="8" max="9" width="11.25" style="122" customWidth="1"/>
    <col min="10" max="10" width="9.875" style="122" customWidth="1"/>
    <col min="11" max="11" width="9.75" style="122" customWidth="1"/>
    <col min="12" max="12" width="4.625" style="122" customWidth="1"/>
    <col min="13" max="13" width="8.125" style="122" customWidth="1"/>
    <col min="14" max="15" width="11.375" style="122" customWidth="1"/>
    <col min="16" max="17" width="9.75" style="122" customWidth="1"/>
    <col min="18" max="18" width="4.625" style="122" customWidth="1"/>
    <col min="19" max="19" width="8.75" style="122" customWidth="1"/>
    <col min="20" max="23" width="10.5" style="122" customWidth="1"/>
    <col min="24" max="24" width="12.25" style="122" customWidth="1"/>
    <col min="25" max="25" width="1.875" style="132" customWidth="1"/>
    <col min="26" max="16384" width="9" style="122"/>
  </cols>
  <sheetData>
    <row r="1" spans="1:25" s="116" customFormat="1" ht="22.5" customHeight="1" x14ac:dyDescent="0.15">
      <c r="A1" s="114" t="s">
        <v>70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5"/>
    </row>
    <row r="2" spans="1:25" s="120" customFormat="1" ht="12" customHeight="1" x14ac:dyDescent="0.15">
      <c r="A2" s="117"/>
      <c r="B2" s="118"/>
      <c r="C2" s="118"/>
      <c r="D2" s="118"/>
      <c r="E2" s="118"/>
      <c r="F2" s="117"/>
      <c r="G2" s="118"/>
      <c r="H2" s="118"/>
      <c r="I2" s="118"/>
      <c r="J2" s="118"/>
      <c r="K2" s="118"/>
      <c r="L2" s="118"/>
      <c r="M2" s="118"/>
      <c r="N2" s="117"/>
      <c r="O2" s="117"/>
      <c r="P2" s="118"/>
      <c r="Q2" s="118"/>
      <c r="R2" s="118"/>
      <c r="S2" s="118"/>
      <c r="T2" s="118"/>
      <c r="U2" s="118"/>
      <c r="V2" s="118"/>
      <c r="W2" s="118"/>
      <c r="X2" s="118"/>
      <c r="Y2" s="119"/>
    </row>
    <row r="3" spans="1:25" ht="24" customHeight="1" x14ac:dyDescent="0.25">
      <c r="A3" s="453" t="s">
        <v>96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121"/>
    </row>
    <row r="4" spans="1:25" ht="16.5" customHeight="1" x14ac:dyDescent="0.2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4"/>
      <c r="T4" s="124"/>
      <c r="U4" s="124"/>
      <c r="V4" s="454">
        <f ca="1">TODAY()</f>
        <v>45972</v>
      </c>
      <c r="W4" s="454"/>
      <c r="X4" s="454"/>
      <c r="Y4" s="121"/>
    </row>
    <row r="5" spans="1:25" ht="21" customHeight="1" x14ac:dyDescent="0.2">
      <c r="A5" s="455" t="s">
        <v>0</v>
      </c>
      <c r="B5" s="455"/>
      <c r="C5" s="455"/>
      <c r="D5" s="455"/>
      <c r="E5" s="455"/>
      <c r="F5" s="455"/>
      <c r="G5" s="125"/>
      <c r="H5" s="125"/>
      <c r="I5" s="125"/>
      <c r="J5" s="123"/>
      <c r="K5" s="123"/>
      <c r="L5" s="123"/>
      <c r="M5" s="123"/>
      <c r="N5" s="126"/>
      <c r="O5" s="126"/>
      <c r="P5" s="126"/>
      <c r="S5" s="126"/>
      <c r="T5" s="127"/>
      <c r="U5" s="127"/>
      <c r="V5" s="127"/>
      <c r="W5" s="127"/>
      <c r="X5" s="128"/>
      <c r="Y5" s="121"/>
    </row>
    <row r="6" spans="1:25" ht="21" customHeight="1" thickBot="1" x14ac:dyDescent="0.25">
      <c r="J6" s="129" t="s">
        <v>71</v>
      </c>
      <c r="K6" s="130"/>
      <c r="L6" s="456"/>
      <c r="M6" s="456"/>
      <c r="N6" s="456"/>
      <c r="O6" s="131"/>
      <c r="P6" s="131"/>
      <c r="Q6" s="457" t="s">
        <v>72</v>
      </c>
      <c r="R6" s="457"/>
      <c r="S6" s="127"/>
      <c r="T6" s="127"/>
      <c r="U6" s="127"/>
      <c r="V6" s="127"/>
      <c r="W6" s="128"/>
    </row>
    <row r="7" spans="1:25" ht="21" customHeight="1" thickTop="1" thickBot="1" x14ac:dyDescent="0.2">
      <c r="H7" s="464" t="s">
        <v>73</v>
      </c>
      <c r="I7" s="464"/>
      <c r="J7" s="133" t="s">
        <v>74</v>
      </c>
      <c r="K7" s="465" t="s">
        <v>1</v>
      </c>
      <c r="L7" s="466"/>
      <c r="M7" s="466"/>
      <c r="N7" s="466"/>
      <c r="O7" s="134"/>
      <c r="P7" s="135"/>
      <c r="Q7" s="459" t="s">
        <v>1</v>
      </c>
      <c r="R7" s="459"/>
      <c r="S7" s="468"/>
      <c r="T7" s="468"/>
      <c r="U7" s="468"/>
      <c r="V7" s="468"/>
      <c r="W7" s="136"/>
    </row>
    <row r="8" spans="1:25" ht="21" customHeight="1" thickTop="1" thickBot="1" x14ac:dyDescent="0.2">
      <c r="A8" s="137" t="s">
        <v>61</v>
      </c>
      <c r="B8" s="138"/>
      <c r="C8" s="137" t="s">
        <v>62</v>
      </c>
      <c r="D8" s="137"/>
      <c r="E8" s="139"/>
      <c r="F8" s="139"/>
      <c r="G8" s="140"/>
      <c r="H8" s="464"/>
      <c r="I8" s="464"/>
      <c r="J8" s="141" t="s">
        <v>8</v>
      </c>
      <c r="K8" s="465"/>
      <c r="L8" s="467"/>
      <c r="M8" s="467"/>
      <c r="N8" s="467"/>
      <c r="O8" s="134"/>
      <c r="P8" s="135"/>
      <c r="R8" s="135"/>
      <c r="S8" s="142"/>
      <c r="T8" s="142"/>
      <c r="U8" s="142"/>
      <c r="V8" s="143"/>
      <c r="W8" s="144" t="s">
        <v>23</v>
      </c>
    </row>
    <row r="9" spans="1:25" ht="21" customHeight="1" thickTop="1" x14ac:dyDescent="0.15">
      <c r="A9" s="458" t="s">
        <v>63</v>
      </c>
      <c r="B9" s="458"/>
      <c r="C9" s="458"/>
      <c r="D9" s="458"/>
      <c r="E9" s="458"/>
      <c r="F9" s="458"/>
      <c r="G9" s="140"/>
      <c r="H9" s="145"/>
      <c r="I9" s="146"/>
      <c r="J9" s="147"/>
      <c r="K9" s="148"/>
      <c r="L9" s="149"/>
      <c r="M9" s="150"/>
      <c r="N9" s="150"/>
      <c r="O9" s="151" t="s">
        <v>23</v>
      </c>
      <c r="P9" s="150"/>
      <c r="Q9" s="459" t="s">
        <v>15</v>
      </c>
      <c r="R9" s="459"/>
      <c r="S9" s="460"/>
      <c r="T9" s="460"/>
      <c r="U9" s="460"/>
      <c r="V9" s="460"/>
      <c r="W9" s="152"/>
    </row>
    <row r="10" spans="1:25" ht="21" customHeight="1" thickBot="1" x14ac:dyDescent="0.2">
      <c r="A10" s="458"/>
      <c r="B10" s="458"/>
      <c r="C10" s="458"/>
      <c r="D10" s="458"/>
      <c r="E10" s="458"/>
      <c r="F10" s="458"/>
      <c r="G10" s="140"/>
      <c r="H10" s="145"/>
      <c r="I10" s="146"/>
      <c r="J10" s="153" t="s">
        <v>15</v>
      </c>
      <c r="K10" s="462"/>
      <c r="L10" s="462"/>
      <c r="M10" s="462"/>
      <c r="N10" s="462"/>
      <c r="O10" s="154"/>
      <c r="P10" s="150"/>
      <c r="Q10" s="123"/>
      <c r="R10" s="123"/>
      <c r="S10" s="461"/>
      <c r="T10" s="461"/>
      <c r="U10" s="461"/>
      <c r="V10" s="461"/>
      <c r="W10" s="152"/>
    </row>
    <row r="11" spans="1:25" ht="21" customHeight="1" thickTop="1" thickBot="1" x14ac:dyDescent="0.2">
      <c r="A11" s="123"/>
      <c r="D11" s="123"/>
      <c r="E11" s="123"/>
      <c r="F11" s="123"/>
      <c r="G11" s="123"/>
      <c r="H11" s="123"/>
      <c r="I11" s="123"/>
      <c r="K11" s="463"/>
      <c r="L11" s="463"/>
      <c r="M11" s="463"/>
      <c r="N11" s="463"/>
      <c r="O11" s="155"/>
      <c r="P11" s="156"/>
      <c r="S11" s="152"/>
      <c r="T11" s="152"/>
      <c r="U11" s="152"/>
      <c r="V11" s="152"/>
      <c r="W11" s="128"/>
    </row>
    <row r="12" spans="1:25" ht="21" customHeight="1" thickTop="1" x14ac:dyDescent="0.15">
      <c r="A12" s="123"/>
      <c r="D12" s="123"/>
      <c r="E12" s="123"/>
      <c r="F12" s="123"/>
      <c r="G12" s="123"/>
      <c r="H12" s="123"/>
      <c r="I12" s="123"/>
      <c r="K12" s="157"/>
      <c r="L12" s="132"/>
      <c r="M12" s="158"/>
      <c r="N12" s="158"/>
      <c r="O12" s="158"/>
      <c r="P12" s="156"/>
      <c r="Q12" s="445" t="s">
        <v>9</v>
      </c>
      <c r="R12" s="445"/>
      <c r="S12" s="159"/>
      <c r="T12" s="160"/>
      <c r="U12" s="161"/>
      <c r="V12" s="162"/>
      <c r="W12" s="163"/>
    </row>
    <row r="13" spans="1:25" ht="21" customHeight="1" thickBot="1" x14ac:dyDescent="0.25">
      <c r="A13" s="123"/>
      <c r="D13" s="123"/>
      <c r="E13" s="123"/>
      <c r="F13" s="123"/>
      <c r="G13" s="123"/>
      <c r="H13" s="123"/>
      <c r="I13" s="123"/>
      <c r="J13" s="129" t="s">
        <v>75</v>
      </c>
      <c r="K13" s="164"/>
      <c r="L13" s="121"/>
      <c r="M13" s="165"/>
      <c r="N13" s="158"/>
      <c r="O13" s="158"/>
      <c r="P13" s="126"/>
      <c r="Q13" s="451" t="s">
        <v>1</v>
      </c>
      <c r="R13" s="451"/>
      <c r="S13" s="452"/>
      <c r="T13" s="452"/>
      <c r="U13" s="452"/>
      <c r="V13" s="452"/>
      <c r="W13" s="166"/>
      <c r="X13" s="123"/>
    </row>
    <row r="14" spans="1:25" ht="21" customHeight="1" thickTop="1" thickBot="1" x14ac:dyDescent="0.25">
      <c r="A14" s="123"/>
      <c r="D14" s="123"/>
      <c r="E14" s="123"/>
      <c r="F14" s="123"/>
      <c r="G14" s="123"/>
      <c r="H14" s="123"/>
      <c r="I14" s="123"/>
      <c r="J14" s="167" t="s">
        <v>76</v>
      </c>
      <c r="K14" s="446"/>
      <c r="L14" s="446"/>
      <c r="M14" s="446"/>
      <c r="N14" s="446"/>
      <c r="O14" s="168"/>
      <c r="P14" s="126"/>
      <c r="S14" s="160"/>
      <c r="T14" s="160"/>
      <c r="U14" s="169"/>
      <c r="V14" s="170"/>
      <c r="W14" s="171" t="s">
        <v>23</v>
      </c>
      <c r="X14" s="123"/>
    </row>
    <row r="15" spans="1:25" ht="21" customHeight="1" thickTop="1" x14ac:dyDescent="0.15">
      <c r="A15" s="123"/>
      <c r="D15" s="123"/>
      <c r="E15" s="123"/>
      <c r="F15" s="123"/>
      <c r="G15" s="123"/>
      <c r="H15" s="123"/>
      <c r="I15" s="123"/>
      <c r="K15" s="164"/>
      <c r="L15" s="121"/>
      <c r="M15" s="165"/>
      <c r="N15" s="158"/>
      <c r="O15" s="172" t="s">
        <v>23</v>
      </c>
      <c r="P15" s="126"/>
      <c r="Q15" s="126"/>
      <c r="R15" s="126"/>
      <c r="S15" s="160"/>
      <c r="T15" s="160"/>
      <c r="U15" s="169"/>
      <c r="V15" s="170"/>
      <c r="W15" s="132"/>
      <c r="X15" s="123"/>
    </row>
    <row r="16" spans="1:25" ht="21" customHeight="1" x14ac:dyDescent="0.2">
      <c r="A16" s="123"/>
      <c r="D16" s="123"/>
      <c r="E16" s="123"/>
      <c r="F16" s="123"/>
      <c r="G16" s="123"/>
      <c r="H16" s="123"/>
      <c r="I16" s="123"/>
      <c r="J16" s="167" t="s">
        <v>77</v>
      </c>
      <c r="K16" s="447"/>
      <c r="L16" s="447"/>
      <c r="M16" s="447"/>
      <c r="N16" s="447"/>
      <c r="O16" s="164"/>
      <c r="P16" s="126"/>
      <c r="Q16" s="449" t="s">
        <v>15</v>
      </c>
      <c r="R16" s="449"/>
      <c r="S16" s="450"/>
      <c r="T16" s="450"/>
      <c r="U16" s="450"/>
      <c r="V16" s="450"/>
      <c r="W16" s="129"/>
      <c r="X16" s="123"/>
    </row>
    <row r="17" spans="1:26" ht="21" customHeight="1" thickBot="1" x14ac:dyDescent="0.25">
      <c r="A17" s="123"/>
      <c r="D17" s="123"/>
      <c r="E17" s="123"/>
      <c r="F17" s="123"/>
      <c r="G17" s="123"/>
      <c r="H17" s="123"/>
      <c r="I17" s="123"/>
      <c r="K17" s="448"/>
      <c r="L17" s="448"/>
      <c r="M17" s="448"/>
      <c r="N17" s="448"/>
      <c r="O17" s="164"/>
      <c r="P17" s="156"/>
      <c r="Q17" s="156"/>
      <c r="R17" s="156"/>
      <c r="S17" s="448"/>
      <c r="T17" s="448"/>
      <c r="U17" s="448"/>
      <c r="V17" s="448"/>
      <c r="W17" s="173"/>
    </row>
    <row r="18" spans="1:26" ht="21" customHeight="1" thickTop="1" x14ac:dyDescent="0.15">
      <c r="K18" s="174"/>
      <c r="L18" s="174"/>
      <c r="M18" s="175"/>
      <c r="N18" s="175"/>
      <c r="O18" s="175"/>
      <c r="P18" s="156"/>
      <c r="Q18" s="156"/>
      <c r="R18" s="156"/>
      <c r="S18" s="159"/>
      <c r="T18" s="160"/>
      <c r="U18" s="169"/>
      <c r="V18" s="162"/>
      <c r="W18" s="176"/>
    </row>
    <row r="19" spans="1:26" ht="24" customHeight="1" x14ac:dyDescent="0.15">
      <c r="A19" s="418"/>
      <c r="B19" s="177" t="s">
        <v>1</v>
      </c>
      <c r="C19" s="421"/>
      <c r="D19" s="422"/>
      <c r="E19" s="422"/>
      <c r="F19" s="178"/>
      <c r="G19" s="179"/>
      <c r="H19" s="180" t="s">
        <v>1</v>
      </c>
      <c r="I19" s="421"/>
      <c r="J19" s="422"/>
      <c r="K19" s="422"/>
      <c r="L19" s="178"/>
      <c r="M19" s="179"/>
      <c r="N19" s="181" t="s">
        <v>1</v>
      </c>
      <c r="O19" s="421"/>
      <c r="P19" s="422"/>
      <c r="Q19" s="422"/>
      <c r="R19" s="178"/>
      <c r="S19" s="178"/>
      <c r="T19" s="423" t="s">
        <v>64</v>
      </c>
      <c r="U19" s="424"/>
      <c r="V19" s="424"/>
      <c r="W19" s="424"/>
      <c r="X19" s="425"/>
      <c r="Y19" s="182"/>
    </row>
    <row r="20" spans="1:26" ht="12.75" customHeight="1" x14ac:dyDescent="0.15">
      <c r="A20" s="419"/>
      <c r="B20" s="183" t="s">
        <v>65</v>
      </c>
      <c r="C20" s="184" t="s">
        <v>66</v>
      </c>
      <c r="D20" s="185"/>
      <c r="E20" s="185"/>
      <c r="F20" s="185"/>
      <c r="G20" s="186"/>
      <c r="H20" s="183" t="s">
        <v>65</v>
      </c>
      <c r="I20" s="184" t="s">
        <v>66</v>
      </c>
      <c r="J20" s="185"/>
      <c r="K20" s="185"/>
      <c r="L20" s="185"/>
      <c r="M20" s="186"/>
      <c r="N20" s="183" t="s">
        <v>65</v>
      </c>
      <c r="O20" s="184" t="s">
        <v>66</v>
      </c>
      <c r="P20" s="185"/>
      <c r="Q20" s="185"/>
      <c r="R20" s="185"/>
      <c r="S20" s="185"/>
      <c r="T20" s="426"/>
      <c r="U20" s="427"/>
      <c r="V20" s="427"/>
      <c r="W20" s="427"/>
      <c r="X20" s="428"/>
      <c r="Y20" s="182"/>
    </row>
    <row r="21" spans="1:26" ht="12.75" customHeight="1" x14ac:dyDescent="0.15">
      <c r="A21" s="419"/>
      <c r="B21" s="432"/>
      <c r="C21" s="434"/>
      <c r="D21" s="435"/>
      <c r="E21" s="435"/>
      <c r="F21" s="435"/>
      <c r="G21" s="436"/>
      <c r="H21" s="437"/>
      <c r="I21" s="434"/>
      <c r="J21" s="435"/>
      <c r="K21" s="435"/>
      <c r="L21" s="435"/>
      <c r="M21" s="436"/>
      <c r="N21" s="437"/>
      <c r="O21" s="434"/>
      <c r="P21" s="435"/>
      <c r="Q21" s="435"/>
      <c r="R21" s="435"/>
      <c r="S21" s="439"/>
      <c r="T21" s="426"/>
      <c r="U21" s="427"/>
      <c r="V21" s="427"/>
      <c r="W21" s="427"/>
      <c r="X21" s="428"/>
      <c r="Y21" s="182"/>
    </row>
    <row r="22" spans="1:26" ht="22.5" customHeight="1" x14ac:dyDescent="0.15">
      <c r="A22" s="419"/>
      <c r="B22" s="433"/>
      <c r="C22" s="440"/>
      <c r="D22" s="441"/>
      <c r="E22" s="441"/>
      <c r="F22" s="441"/>
      <c r="G22" s="442"/>
      <c r="H22" s="438"/>
      <c r="I22" s="440"/>
      <c r="J22" s="441"/>
      <c r="K22" s="441"/>
      <c r="L22" s="441"/>
      <c r="M22" s="442"/>
      <c r="N22" s="438"/>
      <c r="O22" s="440"/>
      <c r="P22" s="441"/>
      <c r="Q22" s="441"/>
      <c r="R22" s="441"/>
      <c r="S22" s="443"/>
      <c r="T22" s="429"/>
      <c r="U22" s="430"/>
      <c r="V22" s="430"/>
      <c r="W22" s="430"/>
      <c r="X22" s="431"/>
      <c r="Y22" s="182"/>
    </row>
    <row r="23" spans="1:26" ht="18" customHeight="1" x14ac:dyDescent="0.15">
      <c r="A23" s="419"/>
      <c r="B23" s="187" t="s">
        <v>11</v>
      </c>
      <c r="C23" s="187" t="s">
        <v>78</v>
      </c>
      <c r="D23" s="187" t="s">
        <v>79</v>
      </c>
      <c r="E23" s="187" t="s">
        <v>80</v>
      </c>
      <c r="F23" s="188" t="s">
        <v>81</v>
      </c>
      <c r="G23" s="189"/>
      <c r="H23" s="190" t="s">
        <v>11</v>
      </c>
      <c r="I23" s="187" t="s">
        <v>78</v>
      </c>
      <c r="J23" s="187" t="s">
        <v>79</v>
      </c>
      <c r="K23" s="187" t="s">
        <v>80</v>
      </c>
      <c r="L23" s="188" t="s">
        <v>81</v>
      </c>
      <c r="M23" s="189"/>
      <c r="N23" s="190" t="s">
        <v>11</v>
      </c>
      <c r="O23" s="187" t="s">
        <v>78</v>
      </c>
      <c r="P23" s="187" t="s">
        <v>79</v>
      </c>
      <c r="Q23" s="187" t="s">
        <v>80</v>
      </c>
      <c r="R23" s="188" t="s">
        <v>81</v>
      </c>
      <c r="S23" s="191"/>
      <c r="T23" s="192" t="s">
        <v>11</v>
      </c>
      <c r="U23" s="192" t="s">
        <v>78</v>
      </c>
      <c r="V23" s="192" t="s">
        <v>79</v>
      </c>
      <c r="W23" s="192" t="s">
        <v>80</v>
      </c>
      <c r="X23" s="193" t="s">
        <v>81</v>
      </c>
      <c r="Y23" s="194"/>
      <c r="Z23" s="132"/>
    </row>
    <row r="24" spans="1:26" ht="18" customHeight="1" x14ac:dyDescent="0.15">
      <c r="A24" s="420"/>
      <c r="B24" s="195" t="s">
        <v>3</v>
      </c>
      <c r="C24" s="195" t="s">
        <v>82</v>
      </c>
      <c r="D24" s="196" t="s">
        <v>83</v>
      </c>
      <c r="E24" s="196" t="s">
        <v>4</v>
      </c>
      <c r="F24" s="416" t="s">
        <v>5</v>
      </c>
      <c r="G24" s="444"/>
      <c r="H24" s="197" t="s">
        <v>3</v>
      </c>
      <c r="I24" s="195" t="s">
        <v>82</v>
      </c>
      <c r="J24" s="196" t="s">
        <v>83</v>
      </c>
      <c r="K24" s="196" t="s">
        <v>4</v>
      </c>
      <c r="L24" s="416" t="s">
        <v>5</v>
      </c>
      <c r="M24" s="444"/>
      <c r="N24" s="197" t="s">
        <v>3</v>
      </c>
      <c r="O24" s="195" t="s">
        <v>82</v>
      </c>
      <c r="P24" s="196" t="s">
        <v>83</v>
      </c>
      <c r="Q24" s="196" t="s">
        <v>4</v>
      </c>
      <c r="R24" s="416" t="s">
        <v>5</v>
      </c>
      <c r="S24" s="417"/>
      <c r="T24" s="198" t="s">
        <v>3</v>
      </c>
      <c r="U24" s="198" t="s">
        <v>82</v>
      </c>
      <c r="V24" s="199" t="s">
        <v>83</v>
      </c>
      <c r="W24" s="199" t="s">
        <v>4</v>
      </c>
      <c r="X24" s="199" t="s">
        <v>5</v>
      </c>
      <c r="Y24" s="200"/>
    </row>
    <row r="25" spans="1:26" ht="24" customHeight="1" x14ac:dyDescent="0.15">
      <c r="A25" s="201" t="s">
        <v>27</v>
      </c>
      <c r="B25" s="202"/>
      <c r="C25" s="202"/>
      <c r="D25" s="202"/>
      <c r="E25" s="202"/>
      <c r="F25" s="413" t="str">
        <f>IF(B25="","",B25-C25-D25-E25)</f>
        <v/>
      </c>
      <c r="G25" s="414"/>
      <c r="H25" s="202"/>
      <c r="I25" s="202"/>
      <c r="J25" s="202"/>
      <c r="K25" s="202"/>
      <c r="L25" s="413" t="str">
        <f>IF(H25="","",H25-I25-J25-K25)</f>
        <v/>
      </c>
      <c r="M25" s="414"/>
      <c r="N25" s="202"/>
      <c r="O25" s="202"/>
      <c r="P25" s="202"/>
      <c r="Q25" s="202"/>
      <c r="R25" s="413" t="str">
        <f>IF(N25="","",N25-O25-P25-Q25)</f>
        <v/>
      </c>
      <c r="S25" s="415"/>
      <c r="T25" s="203">
        <f>B25+H25+N25</f>
        <v>0</v>
      </c>
      <c r="U25" s="203">
        <f>C25+I25+O25</f>
        <v>0</v>
      </c>
      <c r="V25" s="203">
        <f>D25+J25+P25</f>
        <v>0</v>
      </c>
      <c r="W25" s="203">
        <f>E25+K25+Q25</f>
        <v>0</v>
      </c>
      <c r="X25" s="203">
        <f>IF(T25=""," ",IF(W25="",T25,T25-U25-W25-V25))</f>
        <v>0</v>
      </c>
      <c r="Y25" s="204"/>
    </row>
    <row r="26" spans="1:26" ht="24" customHeight="1" x14ac:dyDescent="0.15">
      <c r="A26" s="201" t="s">
        <v>28</v>
      </c>
      <c r="B26" s="205" t="str">
        <f>IF(B$25="","",B$25)</f>
        <v/>
      </c>
      <c r="C26" s="205" t="str">
        <f>IF(C$25="","",C$25)</f>
        <v/>
      </c>
      <c r="D26" s="205" t="str">
        <f>IF(D$25="","",D$25)</f>
        <v/>
      </c>
      <c r="E26" s="205" t="str">
        <f>IF(E$25="","",E$25)</f>
        <v/>
      </c>
      <c r="F26" s="413" t="str">
        <f t="shared" ref="F26:F36" si="0">IF(B26="","",B26-C26-D26-E26)</f>
        <v/>
      </c>
      <c r="G26" s="414"/>
      <c r="H26" s="205" t="str">
        <f>IF(H$25="","",H$25)</f>
        <v/>
      </c>
      <c r="I26" s="205" t="str">
        <f>IF(I$25="","",I$25)</f>
        <v/>
      </c>
      <c r="J26" s="205" t="str">
        <f>IF(J$25="","",J$25)</f>
        <v/>
      </c>
      <c r="K26" s="205" t="str">
        <f>IF(K$25="","",K$25)</f>
        <v/>
      </c>
      <c r="L26" s="413" t="str">
        <f t="shared" ref="L26:L36" si="1">IF(H26="","",H26-I26-J26-K26)</f>
        <v/>
      </c>
      <c r="M26" s="414"/>
      <c r="N26" s="205" t="str">
        <f>IF(N$25="","",N$25)</f>
        <v/>
      </c>
      <c r="O26" s="205" t="str">
        <f>IF(O$25="","",O$25)</f>
        <v/>
      </c>
      <c r="P26" s="205" t="str">
        <f>IF(P$25="","",P$25)</f>
        <v/>
      </c>
      <c r="Q26" s="205" t="str">
        <f>IF(Q$25="","",Q$25)</f>
        <v/>
      </c>
      <c r="R26" s="413" t="str">
        <f t="shared" ref="R26:R36" si="2">IF(N26="","",N26-O26-P26-Q26)</f>
        <v/>
      </c>
      <c r="S26" s="415"/>
      <c r="T26" s="206">
        <f>IFERROR(SUM(B26,H26,N26),"")</f>
        <v>0</v>
      </c>
      <c r="U26" s="206">
        <f>IFERROR(SUM(C26,I26,O26),"")</f>
        <v>0</v>
      </c>
      <c r="V26" s="206">
        <f>IFERROR(SUM(D26,J26,P26),"")</f>
        <v>0</v>
      </c>
      <c r="W26" s="206">
        <f>IFERROR(SUM(E26,K26,Q26),"")</f>
        <v>0</v>
      </c>
      <c r="X26" s="203">
        <f>IF(T26=""," ",IF(W26="",T26,T26-U26-W26-V26))</f>
        <v>0</v>
      </c>
      <c r="Y26" s="204"/>
    </row>
    <row r="27" spans="1:26" ht="24" customHeight="1" x14ac:dyDescent="0.15">
      <c r="A27" s="201" t="s">
        <v>29</v>
      </c>
      <c r="B27" s="205" t="str">
        <f t="shared" ref="B27:E36" si="3">IF(B$25="","",B$25)</f>
        <v/>
      </c>
      <c r="C27" s="205" t="str">
        <f t="shared" si="3"/>
        <v/>
      </c>
      <c r="D27" s="205" t="str">
        <f t="shared" si="3"/>
        <v/>
      </c>
      <c r="E27" s="205" t="str">
        <f t="shared" si="3"/>
        <v/>
      </c>
      <c r="F27" s="413" t="str">
        <f t="shared" si="0"/>
        <v/>
      </c>
      <c r="G27" s="414"/>
      <c r="H27" s="205" t="str">
        <f t="shared" ref="H27:K36" si="4">IF(H$25="","",H$25)</f>
        <v/>
      </c>
      <c r="I27" s="205" t="str">
        <f t="shared" si="4"/>
        <v/>
      </c>
      <c r="J27" s="205" t="str">
        <f t="shared" si="4"/>
        <v/>
      </c>
      <c r="K27" s="205" t="str">
        <f t="shared" si="4"/>
        <v/>
      </c>
      <c r="L27" s="413" t="str">
        <f t="shared" si="1"/>
        <v/>
      </c>
      <c r="M27" s="414"/>
      <c r="N27" s="205" t="str">
        <f t="shared" ref="N27:Q36" si="5">IF(N$25="","",N$25)</f>
        <v/>
      </c>
      <c r="O27" s="205" t="str">
        <f t="shared" si="5"/>
        <v/>
      </c>
      <c r="P27" s="205" t="str">
        <f t="shared" si="5"/>
        <v/>
      </c>
      <c r="Q27" s="205" t="str">
        <f t="shared" si="5"/>
        <v/>
      </c>
      <c r="R27" s="413" t="str">
        <f t="shared" si="2"/>
        <v/>
      </c>
      <c r="S27" s="415"/>
      <c r="T27" s="206">
        <f t="shared" ref="T27:W36" si="6">IFERROR(SUM(B27,H27,N27),"")</f>
        <v>0</v>
      </c>
      <c r="U27" s="206">
        <f t="shared" si="6"/>
        <v>0</v>
      </c>
      <c r="V27" s="206">
        <f t="shared" si="6"/>
        <v>0</v>
      </c>
      <c r="W27" s="206">
        <f t="shared" si="6"/>
        <v>0</v>
      </c>
      <c r="X27" s="203">
        <f>IF(T27=""," ",IF(W27="",T27,T27-U27-W27-V27))</f>
        <v>0</v>
      </c>
      <c r="Y27" s="204"/>
    </row>
    <row r="28" spans="1:26" ht="24" customHeight="1" x14ac:dyDescent="0.15">
      <c r="A28" s="201" t="s">
        <v>30</v>
      </c>
      <c r="B28" s="205" t="str">
        <f t="shared" si="3"/>
        <v/>
      </c>
      <c r="C28" s="205" t="str">
        <f t="shared" si="3"/>
        <v/>
      </c>
      <c r="D28" s="205" t="str">
        <f t="shared" si="3"/>
        <v/>
      </c>
      <c r="E28" s="205" t="str">
        <f t="shared" si="3"/>
        <v/>
      </c>
      <c r="F28" s="413" t="str">
        <f>IF(B28="","",B28-C28-D28-E28)</f>
        <v/>
      </c>
      <c r="G28" s="414"/>
      <c r="H28" s="205" t="str">
        <f t="shared" si="4"/>
        <v/>
      </c>
      <c r="I28" s="205" t="str">
        <f t="shared" si="4"/>
        <v/>
      </c>
      <c r="J28" s="205" t="str">
        <f t="shared" si="4"/>
        <v/>
      </c>
      <c r="K28" s="205" t="str">
        <f t="shared" si="4"/>
        <v/>
      </c>
      <c r="L28" s="413" t="str">
        <f t="shared" si="1"/>
        <v/>
      </c>
      <c r="M28" s="414"/>
      <c r="N28" s="205" t="str">
        <f t="shared" si="5"/>
        <v/>
      </c>
      <c r="O28" s="205" t="str">
        <f t="shared" si="5"/>
        <v/>
      </c>
      <c r="P28" s="205" t="str">
        <f t="shared" si="5"/>
        <v/>
      </c>
      <c r="Q28" s="205" t="str">
        <f t="shared" si="5"/>
        <v/>
      </c>
      <c r="R28" s="413" t="str">
        <f t="shared" si="2"/>
        <v/>
      </c>
      <c r="S28" s="415"/>
      <c r="T28" s="206">
        <f t="shared" si="6"/>
        <v>0</v>
      </c>
      <c r="U28" s="206">
        <f t="shared" si="6"/>
        <v>0</v>
      </c>
      <c r="V28" s="206">
        <f t="shared" si="6"/>
        <v>0</v>
      </c>
      <c r="W28" s="206">
        <f t="shared" si="6"/>
        <v>0</v>
      </c>
      <c r="X28" s="203">
        <f t="shared" ref="X28:X36" si="7">IF(T28=""," ",IF(W28="",T28,T28-U28-W28-V28))</f>
        <v>0</v>
      </c>
      <c r="Y28" s="204"/>
    </row>
    <row r="29" spans="1:26" ht="24" customHeight="1" x14ac:dyDescent="0.15">
      <c r="A29" s="201" t="s">
        <v>31</v>
      </c>
      <c r="B29" s="205" t="str">
        <f t="shared" si="3"/>
        <v/>
      </c>
      <c r="C29" s="205" t="str">
        <f t="shared" si="3"/>
        <v/>
      </c>
      <c r="D29" s="205" t="str">
        <f t="shared" si="3"/>
        <v/>
      </c>
      <c r="E29" s="205" t="str">
        <f t="shared" si="3"/>
        <v/>
      </c>
      <c r="F29" s="413" t="str">
        <f t="shared" si="0"/>
        <v/>
      </c>
      <c r="G29" s="414"/>
      <c r="H29" s="205" t="str">
        <f t="shared" si="4"/>
        <v/>
      </c>
      <c r="I29" s="205" t="str">
        <f t="shared" si="4"/>
        <v/>
      </c>
      <c r="J29" s="205" t="str">
        <f t="shared" si="4"/>
        <v/>
      </c>
      <c r="K29" s="205" t="str">
        <f t="shared" si="4"/>
        <v/>
      </c>
      <c r="L29" s="413" t="str">
        <f t="shared" si="1"/>
        <v/>
      </c>
      <c r="M29" s="414"/>
      <c r="N29" s="205" t="str">
        <f t="shared" si="5"/>
        <v/>
      </c>
      <c r="O29" s="205" t="str">
        <f t="shared" si="5"/>
        <v/>
      </c>
      <c r="P29" s="205" t="str">
        <f t="shared" si="5"/>
        <v/>
      </c>
      <c r="Q29" s="205" t="str">
        <f t="shared" si="5"/>
        <v/>
      </c>
      <c r="R29" s="413" t="str">
        <f t="shared" si="2"/>
        <v/>
      </c>
      <c r="S29" s="415"/>
      <c r="T29" s="206">
        <f t="shared" si="6"/>
        <v>0</v>
      </c>
      <c r="U29" s="206">
        <f t="shared" si="6"/>
        <v>0</v>
      </c>
      <c r="V29" s="206">
        <f t="shared" si="6"/>
        <v>0</v>
      </c>
      <c r="W29" s="206">
        <f t="shared" si="6"/>
        <v>0</v>
      </c>
      <c r="X29" s="203">
        <f t="shared" si="7"/>
        <v>0</v>
      </c>
      <c r="Y29" s="204"/>
    </row>
    <row r="30" spans="1:26" ht="24" customHeight="1" x14ac:dyDescent="0.15">
      <c r="A30" s="201" t="s">
        <v>32</v>
      </c>
      <c r="B30" s="205" t="str">
        <f t="shared" si="3"/>
        <v/>
      </c>
      <c r="C30" s="205" t="str">
        <f t="shared" si="3"/>
        <v/>
      </c>
      <c r="D30" s="205" t="str">
        <f t="shared" si="3"/>
        <v/>
      </c>
      <c r="E30" s="205" t="str">
        <f t="shared" si="3"/>
        <v/>
      </c>
      <c r="F30" s="413" t="str">
        <f t="shared" si="0"/>
        <v/>
      </c>
      <c r="G30" s="414"/>
      <c r="H30" s="205" t="str">
        <f t="shared" si="4"/>
        <v/>
      </c>
      <c r="I30" s="205" t="str">
        <f t="shared" si="4"/>
        <v/>
      </c>
      <c r="J30" s="205" t="str">
        <f t="shared" si="4"/>
        <v/>
      </c>
      <c r="K30" s="205" t="str">
        <f t="shared" si="4"/>
        <v/>
      </c>
      <c r="L30" s="413" t="str">
        <f t="shared" si="1"/>
        <v/>
      </c>
      <c r="M30" s="414"/>
      <c r="N30" s="205" t="str">
        <f t="shared" si="5"/>
        <v/>
      </c>
      <c r="O30" s="205" t="str">
        <f t="shared" si="5"/>
        <v/>
      </c>
      <c r="P30" s="205" t="str">
        <f t="shared" si="5"/>
        <v/>
      </c>
      <c r="Q30" s="205" t="str">
        <f t="shared" si="5"/>
        <v/>
      </c>
      <c r="R30" s="413" t="str">
        <f t="shared" si="2"/>
        <v/>
      </c>
      <c r="S30" s="415"/>
      <c r="T30" s="206">
        <f t="shared" si="6"/>
        <v>0</v>
      </c>
      <c r="U30" s="206">
        <f t="shared" si="6"/>
        <v>0</v>
      </c>
      <c r="V30" s="206">
        <f t="shared" si="6"/>
        <v>0</v>
      </c>
      <c r="W30" s="206">
        <f t="shared" si="6"/>
        <v>0</v>
      </c>
      <c r="X30" s="203">
        <f t="shared" si="7"/>
        <v>0</v>
      </c>
      <c r="Y30" s="204"/>
    </row>
    <row r="31" spans="1:26" ht="24" customHeight="1" x14ac:dyDescent="0.15">
      <c r="A31" s="201" t="s">
        <v>33</v>
      </c>
      <c r="B31" s="205" t="str">
        <f t="shared" si="3"/>
        <v/>
      </c>
      <c r="C31" s="205" t="str">
        <f t="shared" si="3"/>
        <v/>
      </c>
      <c r="D31" s="205" t="str">
        <f t="shared" si="3"/>
        <v/>
      </c>
      <c r="E31" s="205" t="str">
        <f t="shared" si="3"/>
        <v/>
      </c>
      <c r="F31" s="413" t="str">
        <f t="shared" si="0"/>
        <v/>
      </c>
      <c r="G31" s="414"/>
      <c r="H31" s="205" t="str">
        <f t="shared" si="4"/>
        <v/>
      </c>
      <c r="I31" s="205" t="str">
        <f t="shared" si="4"/>
        <v/>
      </c>
      <c r="J31" s="205" t="str">
        <f t="shared" si="4"/>
        <v/>
      </c>
      <c r="K31" s="205" t="str">
        <f t="shared" si="4"/>
        <v/>
      </c>
      <c r="L31" s="413" t="str">
        <f t="shared" si="1"/>
        <v/>
      </c>
      <c r="M31" s="414"/>
      <c r="N31" s="205" t="str">
        <f t="shared" si="5"/>
        <v/>
      </c>
      <c r="O31" s="205" t="str">
        <f t="shared" si="5"/>
        <v/>
      </c>
      <c r="P31" s="205" t="str">
        <f t="shared" si="5"/>
        <v/>
      </c>
      <c r="Q31" s="205" t="str">
        <f t="shared" si="5"/>
        <v/>
      </c>
      <c r="R31" s="413" t="str">
        <f t="shared" si="2"/>
        <v/>
      </c>
      <c r="S31" s="415"/>
      <c r="T31" s="206">
        <f t="shared" si="6"/>
        <v>0</v>
      </c>
      <c r="U31" s="206">
        <f t="shared" si="6"/>
        <v>0</v>
      </c>
      <c r="V31" s="206">
        <f t="shared" si="6"/>
        <v>0</v>
      </c>
      <c r="W31" s="206">
        <f t="shared" si="6"/>
        <v>0</v>
      </c>
      <c r="X31" s="203">
        <f t="shared" si="7"/>
        <v>0</v>
      </c>
      <c r="Y31" s="204"/>
    </row>
    <row r="32" spans="1:26" ht="24" customHeight="1" x14ac:dyDescent="0.15">
      <c r="A32" s="201" t="s">
        <v>34</v>
      </c>
      <c r="B32" s="205" t="str">
        <f t="shared" si="3"/>
        <v/>
      </c>
      <c r="C32" s="205" t="str">
        <f t="shared" si="3"/>
        <v/>
      </c>
      <c r="D32" s="205" t="str">
        <f t="shared" si="3"/>
        <v/>
      </c>
      <c r="E32" s="205" t="str">
        <f t="shared" si="3"/>
        <v/>
      </c>
      <c r="F32" s="413" t="str">
        <f t="shared" si="0"/>
        <v/>
      </c>
      <c r="G32" s="414"/>
      <c r="H32" s="205" t="str">
        <f t="shared" si="4"/>
        <v/>
      </c>
      <c r="I32" s="205" t="str">
        <f t="shared" si="4"/>
        <v/>
      </c>
      <c r="J32" s="205" t="str">
        <f t="shared" si="4"/>
        <v/>
      </c>
      <c r="K32" s="205" t="str">
        <f t="shared" si="4"/>
        <v/>
      </c>
      <c r="L32" s="413" t="str">
        <f t="shared" si="1"/>
        <v/>
      </c>
      <c r="M32" s="414"/>
      <c r="N32" s="205" t="str">
        <f t="shared" si="5"/>
        <v/>
      </c>
      <c r="O32" s="205" t="str">
        <f t="shared" si="5"/>
        <v/>
      </c>
      <c r="P32" s="205" t="str">
        <f t="shared" si="5"/>
        <v/>
      </c>
      <c r="Q32" s="205" t="str">
        <f t="shared" si="5"/>
        <v/>
      </c>
      <c r="R32" s="413" t="str">
        <f t="shared" si="2"/>
        <v/>
      </c>
      <c r="S32" s="415"/>
      <c r="T32" s="206">
        <f t="shared" si="6"/>
        <v>0</v>
      </c>
      <c r="U32" s="206">
        <f t="shared" si="6"/>
        <v>0</v>
      </c>
      <c r="V32" s="206">
        <f t="shared" si="6"/>
        <v>0</v>
      </c>
      <c r="W32" s="206">
        <f t="shared" si="6"/>
        <v>0</v>
      </c>
      <c r="X32" s="203">
        <f t="shared" si="7"/>
        <v>0</v>
      </c>
      <c r="Y32" s="204"/>
    </row>
    <row r="33" spans="1:25" ht="24" customHeight="1" x14ac:dyDescent="0.15">
      <c r="A33" s="201" t="s">
        <v>35</v>
      </c>
      <c r="B33" s="205" t="str">
        <f t="shared" si="3"/>
        <v/>
      </c>
      <c r="C33" s="205" t="str">
        <f t="shared" si="3"/>
        <v/>
      </c>
      <c r="D33" s="205" t="str">
        <f t="shared" si="3"/>
        <v/>
      </c>
      <c r="E33" s="205" t="str">
        <f t="shared" si="3"/>
        <v/>
      </c>
      <c r="F33" s="413" t="str">
        <f t="shared" si="0"/>
        <v/>
      </c>
      <c r="G33" s="414"/>
      <c r="H33" s="205" t="str">
        <f t="shared" si="4"/>
        <v/>
      </c>
      <c r="I33" s="205" t="str">
        <f t="shared" si="4"/>
        <v/>
      </c>
      <c r="J33" s="205" t="str">
        <f t="shared" si="4"/>
        <v/>
      </c>
      <c r="K33" s="205" t="str">
        <f t="shared" si="4"/>
        <v/>
      </c>
      <c r="L33" s="413" t="str">
        <f t="shared" si="1"/>
        <v/>
      </c>
      <c r="M33" s="414"/>
      <c r="N33" s="205" t="str">
        <f t="shared" si="5"/>
        <v/>
      </c>
      <c r="O33" s="205" t="str">
        <f t="shared" si="5"/>
        <v/>
      </c>
      <c r="P33" s="205" t="str">
        <f t="shared" si="5"/>
        <v/>
      </c>
      <c r="Q33" s="205" t="str">
        <f t="shared" si="5"/>
        <v/>
      </c>
      <c r="R33" s="413" t="str">
        <f t="shared" si="2"/>
        <v/>
      </c>
      <c r="S33" s="415"/>
      <c r="T33" s="206">
        <f t="shared" si="6"/>
        <v>0</v>
      </c>
      <c r="U33" s="206">
        <f t="shared" si="6"/>
        <v>0</v>
      </c>
      <c r="V33" s="206">
        <f t="shared" si="6"/>
        <v>0</v>
      </c>
      <c r="W33" s="206">
        <f t="shared" si="6"/>
        <v>0</v>
      </c>
      <c r="X33" s="203">
        <f t="shared" si="7"/>
        <v>0</v>
      </c>
      <c r="Y33" s="204"/>
    </row>
    <row r="34" spans="1:25" ht="24" customHeight="1" x14ac:dyDescent="0.15">
      <c r="A34" s="201" t="s">
        <v>39</v>
      </c>
      <c r="B34" s="205" t="str">
        <f t="shared" si="3"/>
        <v/>
      </c>
      <c r="C34" s="205" t="str">
        <f t="shared" si="3"/>
        <v/>
      </c>
      <c r="D34" s="205" t="str">
        <f t="shared" si="3"/>
        <v/>
      </c>
      <c r="E34" s="205" t="str">
        <f t="shared" si="3"/>
        <v/>
      </c>
      <c r="F34" s="413" t="str">
        <f t="shared" si="0"/>
        <v/>
      </c>
      <c r="G34" s="414"/>
      <c r="H34" s="205" t="str">
        <f t="shared" si="4"/>
        <v/>
      </c>
      <c r="I34" s="205" t="str">
        <f t="shared" si="4"/>
        <v/>
      </c>
      <c r="J34" s="205" t="str">
        <f t="shared" si="4"/>
        <v/>
      </c>
      <c r="K34" s="205" t="str">
        <f t="shared" si="4"/>
        <v/>
      </c>
      <c r="L34" s="413" t="str">
        <f t="shared" si="1"/>
        <v/>
      </c>
      <c r="M34" s="414"/>
      <c r="N34" s="205" t="str">
        <f t="shared" si="5"/>
        <v/>
      </c>
      <c r="O34" s="205" t="str">
        <f t="shared" si="5"/>
        <v/>
      </c>
      <c r="P34" s="205" t="str">
        <f t="shared" si="5"/>
        <v/>
      </c>
      <c r="Q34" s="205" t="str">
        <f t="shared" si="5"/>
        <v/>
      </c>
      <c r="R34" s="413" t="str">
        <f t="shared" si="2"/>
        <v/>
      </c>
      <c r="S34" s="415"/>
      <c r="T34" s="206">
        <f t="shared" si="6"/>
        <v>0</v>
      </c>
      <c r="U34" s="206">
        <f t="shared" si="6"/>
        <v>0</v>
      </c>
      <c r="V34" s="206">
        <f t="shared" si="6"/>
        <v>0</v>
      </c>
      <c r="W34" s="206">
        <f t="shared" si="6"/>
        <v>0</v>
      </c>
      <c r="X34" s="203">
        <f t="shared" si="7"/>
        <v>0</v>
      </c>
      <c r="Y34" s="204"/>
    </row>
    <row r="35" spans="1:25" ht="24" customHeight="1" x14ac:dyDescent="0.15">
      <c r="A35" s="201" t="s">
        <v>40</v>
      </c>
      <c r="B35" s="205" t="str">
        <f t="shared" si="3"/>
        <v/>
      </c>
      <c r="C35" s="205" t="str">
        <f t="shared" si="3"/>
        <v/>
      </c>
      <c r="D35" s="205" t="str">
        <f t="shared" si="3"/>
        <v/>
      </c>
      <c r="E35" s="205" t="str">
        <f t="shared" si="3"/>
        <v/>
      </c>
      <c r="F35" s="413" t="str">
        <f t="shared" si="0"/>
        <v/>
      </c>
      <c r="G35" s="414"/>
      <c r="H35" s="205" t="str">
        <f t="shared" si="4"/>
        <v/>
      </c>
      <c r="I35" s="205" t="str">
        <f t="shared" si="4"/>
        <v/>
      </c>
      <c r="J35" s="205" t="str">
        <f t="shared" si="4"/>
        <v/>
      </c>
      <c r="K35" s="205" t="str">
        <f t="shared" si="4"/>
        <v/>
      </c>
      <c r="L35" s="413" t="str">
        <f t="shared" si="1"/>
        <v/>
      </c>
      <c r="M35" s="414"/>
      <c r="N35" s="205" t="str">
        <f t="shared" si="5"/>
        <v/>
      </c>
      <c r="O35" s="205" t="str">
        <f t="shared" si="5"/>
        <v/>
      </c>
      <c r="P35" s="205" t="str">
        <f t="shared" si="5"/>
        <v/>
      </c>
      <c r="Q35" s="205" t="str">
        <f t="shared" si="5"/>
        <v/>
      </c>
      <c r="R35" s="413" t="str">
        <f t="shared" si="2"/>
        <v/>
      </c>
      <c r="S35" s="415"/>
      <c r="T35" s="206">
        <f t="shared" si="6"/>
        <v>0</v>
      </c>
      <c r="U35" s="206">
        <f t="shared" si="6"/>
        <v>0</v>
      </c>
      <c r="V35" s="206">
        <f t="shared" si="6"/>
        <v>0</v>
      </c>
      <c r="W35" s="206">
        <f t="shared" si="6"/>
        <v>0</v>
      </c>
      <c r="X35" s="203">
        <f t="shared" si="7"/>
        <v>0</v>
      </c>
      <c r="Y35" s="204"/>
    </row>
    <row r="36" spans="1:25" ht="24" customHeight="1" thickBot="1" x14ac:dyDescent="0.2">
      <c r="A36" s="207" t="s">
        <v>36</v>
      </c>
      <c r="B36" s="205" t="str">
        <f t="shared" si="3"/>
        <v/>
      </c>
      <c r="C36" s="205" t="str">
        <f t="shared" si="3"/>
        <v/>
      </c>
      <c r="D36" s="205" t="str">
        <f t="shared" si="3"/>
        <v/>
      </c>
      <c r="E36" s="205" t="str">
        <f t="shared" si="3"/>
        <v/>
      </c>
      <c r="F36" s="407" t="str">
        <f t="shared" si="0"/>
        <v/>
      </c>
      <c r="G36" s="408"/>
      <c r="H36" s="205" t="str">
        <f t="shared" si="4"/>
        <v/>
      </c>
      <c r="I36" s="205" t="str">
        <f t="shared" si="4"/>
        <v/>
      </c>
      <c r="J36" s="205" t="str">
        <f t="shared" si="4"/>
        <v/>
      </c>
      <c r="K36" s="205" t="str">
        <f t="shared" si="4"/>
        <v/>
      </c>
      <c r="L36" s="407" t="str">
        <f t="shared" si="1"/>
        <v/>
      </c>
      <c r="M36" s="408"/>
      <c r="N36" s="205" t="str">
        <f t="shared" si="5"/>
        <v/>
      </c>
      <c r="O36" s="205" t="str">
        <f t="shared" si="5"/>
        <v/>
      </c>
      <c r="P36" s="205" t="str">
        <f t="shared" si="5"/>
        <v/>
      </c>
      <c r="Q36" s="205" t="str">
        <f t="shared" si="5"/>
        <v/>
      </c>
      <c r="R36" s="407" t="str">
        <f t="shared" si="2"/>
        <v/>
      </c>
      <c r="S36" s="409"/>
      <c r="T36" s="206">
        <f t="shared" si="6"/>
        <v>0</v>
      </c>
      <c r="U36" s="206">
        <f t="shared" si="6"/>
        <v>0</v>
      </c>
      <c r="V36" s="206">
        <f t="shared" si="6"/>
        <v>0</v>
      </c>
      <c r="W36" s="206">
        <f t="shared" si="6"/>
        <v>0</v>
      </c>
      <c r="X36" s="203">
        <f t="shared" si="7"/>
        <v>0</v>
      </c>
      <c r="Y36" s="204"/>
    </row>
    <row r="37" spans="1:25" s="211" customFormat="1" ht="24" customHeight="1" thickTop="1" thickBot="1" x14ac:dyDescent="0.2">
      <c r="A37" s="208" t="s">
        <v>37</v>
      </c>
      <c r="B37" s="209">
        <f>SUM(B25:B36)</f>
        <v>0</v>
      </c>
      <c r="C37" s="209">
        <f>SUM(C25:C36)</f>
        <v>0</v>
      </c>
      <c r="D37" s="209">
        <f>SUM(D25:D36)</f>
        <v>0</v>
      </c>
      <c r="E37" s="209">
        <f>SUM(E25:E36)</f>
        <v>0</v>
      </c>
      <c r="F37" s="410">
        <f>SUM(F25:G36)</f>
        <v>0</v>
      </c>
      <c r="G37" s="411"/>
      <c r="H37" s="209">
        <f>SUM(H25:H36)</f>
        <v>0</v>
      </c>
      <c r="I37" s="209">
        <f>SUM(I25:I36)</f>
        <v>0</v>
      </c>
      <c r="J37" s="209">
        <f>SUM(J25:J36)</f>
        <v>0</v>
      </c>
      <c r="K37" s="209">
        <f>SUM(K25:K36)</f>
        <v>0</v>
      </c>
      <c r="L37" s="410">
        <f>SUM(L25:M36)</f>
        <v>0</v>
      </c>
      <c r="M37" s="411"/>
      <c r="N37" s="209">
        <f>SUM(N25:N36)</f>
        <v>0</v>
      </c>
      <c r="O37" s="209">
        <f>SUM(O25:O36)</f>
        <v>0</v>
      </c>
      <c r="P37" s="209">
        <f>SUM(P25:P36)</f>
        <v>0</v>
      </c>
      <c r="Q37" s="209">
        <f>SUM(Q25:Q36)</f>
        <v>0</v>
      </c>
      <c r="R37" s="410">
        <f>SUM(R25:S36)</f>
        <v>0</v>
      </c>
      <c r="S37" s="412"/>
      <c r="T37" s="210">
        <f>SUM(T25:T36)</f>
        <v>0</v>
      </c>
      <c r="U37" s="210">
        <f>SUM(U25:U36)</f>
        <v>0</v>
      </c>
      <c r="V37" s="210">
        <f>SUM(V25:V36)</f>
        <v>0</v>
      </c>
      <c r="W37" s="210">
        <f>SUM(W25:W36)</f>
        <v>0</v>
      </c>
      <c r="X37" s="210">
        <f>SUM(X25:X36)</f>
        <v>0</v>
      </c>
      <c r="Y37" s="204"/>
    </row>
    <row r="38" spans="1:25" ht="10.5" customHeight="1" thickTop="1" x14ac:dyDescent="0.15"/>
    <row r="39" spans="1:25" ht="18" customHeight="1" x14ac:dyDescent="0.15">
      <c r="A39" s="212" t="s">
        <v>68</v>
      </c>
      <c r="U39" s="406" t="s">
        <v>20</v>
      </c>
      <c r="V39" s="406"/>
      <c r="W39" s="213" t="s">
        <v>19</v>
      </c>
      <c r="X39" s="213" t="s">
        <v>21</v>
      </c>
    </row>
    <row r="40" spans="1:25" ht="18" customHeight="1" x14ac:dyDescent="0.15">
      <c r="A40" s="212" t="s">
        <v>84</v>
      </c>
      <c r="U40" s="406"/>
      <c r="V40" s="406"/>
      <c r="W40" s="406"/>
      <c r="X40" s="406"/>
    </row>
    <row r="41" spans="1:25" ht="12" customHeight="1" x14ac:dyDescent="0.15">
      <c r="A41" s="212" t="s">
        <v>85</v>
      </c>
      <c r="U41" s="406"/>
      <c r="V41" s="406"/>
      <c r="W41" s="406"/>
      <c r="X41" s="406"/>
    </row>
    <row r="42" spans="1:25" ht="12" customHeight="1" x14ac:dyDescent="0.15">
      <c r="U42" s="406"/>
      <c r="V42" s="406"/>
      <c r="W42" s="406"/>
      <c r="X42" s="406"/>
    </row>
    <row r="43" spans="1:25" x14ac:dyDescent="0.15">
      <c r="T43" s="132"/>
      <c r="U43" s="214"/>
      <c r="V43" s="214"/>
      <c r="W43" s="214"/>
      <c r="X43" s="214"/>
    </row>
    <row r="44" spans="1:25" x14ac:dyDescent="0.15">
      <c r="T44" s="132"/>
      <c r="V44" s="132"/>
    </row>
  </sheetData>
  <mergeCells count="81">
    <mergeCell ref="A9:F10"/>
    <mergeCell ref="Q9:R9"/>
    <mergeCell ref="S9:V10"/>
    <mergeCell ref="K10:N11"/>
    <mergeCell ref="H7:I8"/>
    <mergeCell ref="K7:K8"/>
    <mergeCell ref="L7:N8"/>
    <mergeCell ref="Q7:R7"/>
    <mergeCell ref="S7:V7"/>
    <mergeCell ref="A3:X3"/>
    <mergeCell ref="V4:X4"/>
    <mergeCell ref="A5:F5"/>
    <mergeCell ref="L6:N6"/>
    <mergeCell ref="Q6:R6"/>
    <mergeCell ref="Q12:R12"/>
    <mergeCell ref="K14:N14"/>
    <mergeCell ref="K16:N17"/>
    <mergeCell ref="Q16:R16"/>
    <mergeCell ref="S16:V17"/>
    <mergeCell ref="Q13:R13"/>
    <mergeCell ref="S13:V13"/>
    <mergeCell ref="A19:A24"/>
    <mergeCell ref="C19:E19"/>
    <mergeCell ref="I19:K19"/>
    <mergeCell ref="O19:Q19"/>
    <mergeCell ref="T19:X22"/>
    <mergeCell ref="B21:B22"/>
    <mergeCell ref="C21:G21"/>
    <mergeCell ref="H21:H22"/>
    <mergeCell ref="I21:M21"/>
    <mergeCell ref="N21:N22"/>
    <mergeCell ref="O21:S21"/>
    <mergeCell ref="C22:G22"/>
    <mergeCell ref="I22:M22"/>
    <mergeCell ref="O22:S22"/>
    <mergeCell ref="F24:G24"/>
    <mergeCell ref="L24:M24"/>
    <mergeCell ref="R24:S24"/>
    <mergeCell ref="F25:G25"/>
    <mergeCell ref="L25:M25"/>
    <mergeCell ref="R25:S25"/>
    <mergeCell ref="F26:G26"/>
    <mergeCell ref="L26:M26"/>
    <mergeCell ref="R26:S26"/>
    <mergeCell ref="F27:G27"/>
    <mergeCell ref="L27:M27"/>
    <mergeCell ref="R27:S27"/>
    <mergeCell ref="F28:G28"/>
    <mergeCell ref="L28:M28"/>
    <mergeCell ref="R28:S28"/>
    <mergeCell ref="F29:G29"/>
    <mergeCell ref="L29:M29"/>
    <mergeCell ref="R29:S29"/>
    <mergeCell ref="F30:G30"/>
    <mergeCell ref="L30:M30"/>
    <mergeCell ref="R30:S30"/>
    <mergeCell ref="F31:G31"/>
    <mergeCell ref="L31:M31"/>
    <mergeCell ref="R31:S31"/>
    <mergeCell ref="F32:G32"/>
    <mergeCell ref="L32:M32"/>
    <mergeCell ref="R32:S32"/>
    <mergeCell ref="F33:G33"/>
    <mergeCell ref="L33:M33"/>
    <mergeCell ref="R33:S33"/>
    <mergeCell ref="F34:G34"/>
    <mergeCell ref="L34:M34"/>
    <mergeCell ref="R34:S34"/>
    <mergeCell ref="F35:G35"/>
    <mergeCell ref="L35:M35"/>
    <mergeCell ref="R35:S35"/>
    <mergeCell ref="U39:V39"/>
    <mergeCell ref="U40:V42"/>
    <mergeCell ref="W40:W42"/>
    <mergeCell ref="X40:X42"/>
    <mergeCell ref="F36:G36"/>
    <mergeCell ref="L36:M36"/>
    <mergeCell ref="R36:S36"/>
    <mergeCell ref="F37:G37"/>
    <mergeCell ref="L37:M37"/>
    <mergeCell ref="R37:S37"/>
  </mergeCells>
  <phoneticPr fontId="6"/>
  <printOptions horizontalCentered="1" verticalCentered="1"/>
  <pageMargins left="0" right="0" top="0" bottom="0" header="0" footer="0"/>
  <pageSetup paperSize="9" scale="65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CB430-5473-476F-B12D-4CCFB7809776}">
  <sheetPr>
    <tabColor rgb="FFFF66FF"/>
    <pageSetUpPr fitToPage="1"/>
  </sheetPr>
  <dimension ref="A1:AA32"/>
  <sheetViews>
    <sheetView zoomScale="85" zoomScaleNormal="85" workbookViewId="0">
      <pane ySplit="1" topLeftCell="A2" activePane="bottomLeft" state="frozen"/>
      <selection activeCell="E16" sqref="E16"/>
      <selection pane="bottomLeft" activeCell="A16" sqref="A16"/>
    </sheetView>
  </sheetViews>
  <sheetFormatPr defaultRowHeight="13.5" x14ac:dyDescent="0.15"/>
  <cols>
    <col min="1" max="1" width="5.875" style="122" customWidth="1"/>
    <col min="2" max="5" width="13.25" style="122" customWidth="1"/>
    <col min="6" max="7" width="10.375" style="122" customWidth="1"/>
    <col min="8" max="8" width="8.125" style="122" customWidth="1"/>
    <col min="9" max="9" width="9.75" style="122" customWidth="1"/>
    <col min="10" max="10" width="2.125" style="122" customWidth="1"/>
    <col min="11" max="11" width="7.375" style="122" customWidth="1"/>
    <col min="12" max="12" width="12" style="122" customWidth="1"/>
    <col min="13" max="13" width="11.375" style="122" customWidth="1"/>
    <col min="14" max="15" width="9.75" style="122" customWidth="1"/>
    <col min="16" max="16" width="4.625" style="122" customWidth="1"/>
    <col min="17" max="17" width="10.125" style="122" customWidth="1"/>
    <col min="18" max="19" width="11.25" style="122" customWidth="1"/>
    <col min="20" max="20" width="9.75" style="122" customWidth="1"/>
    <col min="21" max="21" width="4.625" style="122" customWidth="1"/>
    <col min="22" max="22" width="6.625" style="122" customWidth="1"/>
    <col min="23" max="26" width="10.5" style="122" customWidth="1"/>
    <col min="27" max="27" width="1.875" style="122" customWidth="1"/>
    <col min="28" max="16384" width="9" style="122"/>
  </cols>
  <sheetData>
    <row r="1" spans="1:27" s="116" customFormat="1" ht="22.5" customHeight="1" x14ac:dyDescent="0.15">
      <c r="A1" s="114" t="s">
        <v>70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</row>
    <row r="2" spans="1:27" s="120" customFormat="1" ht="12" customHeight="1" x14ac:dyDescent="0.15">
      <c r="A2" s="215"/>
      <c r="F2" s="215"/>
      <c r="M2" s="117"/>
    </row>
    <row r="3" spans="1:27" ht="24" customHeight="1" x14ac:dyDescent="0.25">
      <c r="A3" s="453" t="s">
        <v>97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  <c r="Q3" s="497"/>
      <c r="R3" s="497"/>
      <c r="S3" s="497"/>
      <c r="T3" s="497"/>
      <c r="U3" s="497"/>
      <c r="V3" s="497"/>
      <c r="W3" s="216"/>
      <c r="X3" s="216"/>
      <c r="Y3" s="216"/>
      <c r="Z3" s="216"/>
    </row>
    <row r="4" spans="1:27" ht="16.5" customHeight="1" x14ac:dyDescent="0.15">
      <c r="Q4" s="122" t="s">
        <v>14</v>
      </c>
      <c r="R4" s="498">
        <f ca="1">TODAY()</f>
        <v>45972</v>
      </c>
      <c r="S4" s="499"/>
      <c r="U4" s="124"/>
    </row>
    <row r="5" spans="1:27" ht="21" customHeight="1" thickBot="1" x14ac:dyDescent="0.25">
      <c r="A5" s="500" t="s">
        <v>0</v>
      </c>
      <c r="B5" s="501"/>
      <c r="C5" s="501"/>
      <c r="D5" s="501"/>
      <c r="E5" s="501"/>
      <c r="F5" s="501"/>
      <c r="G5" s="217"/>
      <c r="H5" s="218"/>
    </row>
    <row r="6" spans="1:27" ht="21" customHeight="1" thickTop="1" thickBot="1" x14ac:dyDescent="0.2">
      <c r="K6" s="482" t="s">
        <v>6</v>
      </c>
      <c r="L6" s="482"/>
      <c r="M6" s="219"/>
      <c r="N6" s="502"/>
      <c r="O6" s="502"/>
      <c r="P6" s="502"/>
      <c r="Q6" s="502"/>
    </row>
    <row r="7" spans="1:27" ht="21" customHeight="1" thickTop="1" x14ac:dyDescent="0.15">
      <c r="I7" s="220" t="s">
        <v>24</v>
      </c>
      <c r="J7" s="220"/>
      <c r="K7" s="492" t="s">
        <v>7</v>
      </c>
      <c r="L7" s="492"/>
      <c r="M7" s="493" t="s">
        <v>1</v>
      </c>
      <c r="N7" s="495"/>
      <c r="O7" s="495"/>
      <c r="P7" s="495"/>
      <c r="Q7" s="495"/>
      <c r="R7" s="122" t="s">
        <v>86</v>
      </c>
      <c r="S7" s="221"/>
    </row>
    <row r="8" spans="1:27" ht="21" customHeight="1" thickBot="1" x14ac:dyDescent="0.2">
      <c r="A8" s="222" t="s">
        <v>61</v>
      </c>
      <c r="B8" s="223"/>
      <c r="C8" s="123" t="s">
        <v>62</v>
      </c>
      <c r="D8" s="123"/>
      <c r="E8" s="123"/>
      <c r="F8" s="224"/>
      <c r="G8" s="224"/>
      <c r="H8" s="224"/>
      <c r="I8" s="224"/>
      <c r="J8" s="224"/>
      <c r="K8" s="482" t="s">
        <v>8</v>
      </c>
      <c r="L8" s="482"/>
      <c r="M8" s="494"/>
      <c r="N8" s="496"/>
      <c r="O8" s="496"/>
      <c r="P8" s="496"/>
      <c r="Q8" s="496"/>
    </row>
    <row r="9" spans="1:27" ht="21" customHeight="1" thickTop="1" x14ac:dyDescent="0.15">
      <c r="A9" s="476" t="s">
        <v>63</v>
      </c>
      <c r="B9" s="476"/>
      <c r="C9" s="476"/>
      <c r="D9" s="476"/>
      <c r="E9" s="476"/>
      <c r="F9" s="476"/>
      <c r="G9" s="476"/>
      <c r="H9" s="476"/>
      <c r="I9" s="145"/>
      <c r="J9" s="145"/>
      <c r="K9" s="477"/>
      <c r="L9" s="477"/>
      <c r="M9" s="478"/>
      <c r="N9" s="478"/>
      <c r="O9" s="478"/>
      <c r="P9" s="478"/>
      <c r="Q9" s="480" t="s">
        <v>23</v>
      </c>
    </row>
    <row r="10" spans="1:27" ht="21" customHeight="1" thickBot="1" x14ac:dyDescent="0.2">
      <c r="A10" s="476"/>
      <c r="B10" s="476"/>
      <c r="C10" s="476"/>
      <c r="D10" s="476"/>
      <c r="E10" s="476"/>
      <c r="F10" s="476"/>
      <c r="G10" s="476"/>
      <c r="H10" s="476"/>
      <c r="I10" s="145"/>
      <c r="J10" s="145"/>
      <c r="K10" s="482" t="s">
        <v>15</v>
      </c>
      <c r="L10" s="482"/>
      <c r="M10" s="479"/>
      <c r="N10" s="479"/>
      <c r="O10" s="479"/>
      <c r="P10" s="479"/>
      <c r="Q10" s="481"/>
    </row>
    <row r="11" spans="1:27" ht="21" customHeight="1" thickTop="1" x14ac:dyDescent="0.15">
      <c r="A11" s="123"/>
      <c r="C11" s="123"/>
      <c r="D11" s="123"/>
      <c r="E11" s="123"/>
      <c r="F11" s="123"/>
      <c r="G11" s="123"/>
      <c r="H11" s="123"/>
      <c r="K11" s="212"/>
    </row>
    <row r="12" spans="1:27" ht="21" customHeight="1" thickBot="1" x14ac:dyDescent="0.2">
      <c r="L12" s="122" t="s">
        <v>87</v>
      </c>
    </row>
    <row r="13" spans="1:27" ht="18" customHeight="1" thickTop="1" x14ac:dyDescent="0.15">
      <c r="A13" s="483"/>
      <c r="B13" s="225" t="s">
        <v>11</v>
      </c>
      <c r="C13" s="225" t="s">
        <v>12</v>
      </c>
      <c r="D13" s="225" t="s">
        <v>79</v>
      </c>
      <c r="E13" s="225"/>
      <c r="F13" s="485" t="s">
        <v>88</v>
      </c>
      <c r="G13" s="486"/>
      <c r="H13" s="226"/>
      <c r="I13" s="220" t="s">
        <v>24</v>
      </c>
      <c r="J13" s="227"/>
      <c r="K13" s="227"/>
      <c r="L13" s="228" t="s">
        <v>74</v>
      </c>
      <c r="M13" s="229"/>
      <c r="N13" s="132" t="s">
        <v>1</v>
      </c>
      <c r="O13" s="487"/>
      <c r="P13" s="487"/>
      <c r="Q13" s="487"/>
      <c r="R13" s="230"/>
      <c r="S13" s="231"/>
      <c r="T13" s="227"/>
      <c r="U13" s="227"/>
      <c r="V13" s="227"/>
      <c r="W13" s="232"/>
      <c r="X13" s="232"/>
      <c r="Y13" s="232"/>
      <c r="Z13" s="232"/>
      <c r="AA13" s="232"/>
    </row>
    <row r="14" spans="1:27" ht="18" customHeight="1" thickBot="1" x14ac:dyDescent="0.2">
      <c r="A14" s="484"/>
      <c r="B14" s="199" t="s">
        <v>89</v>
      </c>
      <c r="C14" s="199" t="s">
        <v>90</v>
      </c>
      <c r="D14" s="199" t="s">
        <v>91</v>
      </c>
      <c r="E14" s="199"/>
      <c r="F14" s="489" t="s">
        <v>5</v>
      </c>
      <c r="G14" s="490"/>
      <c r="H14" s="233"/>
      <c r="I14" s="234"/>
      <c r="J14" s="234"/>
      <c r="K14" s="234"/>
      <c r="L14" s="235" t="s">
        <v>8</v>
      </c>
      <c r="M14" s="219"/>
      <c r="N14" s="219"/>
      <c r="O14" s="488"/>
      <c r="P14" s="488"/>
      <c r="Q14" s="488"/>
      <c r="R14" s="230"/>
      <c r="S14" s="236"/>
      <c r="T14" s="234"/>
      <c r="U14" s="234"/>
      <c r="V14" s="234"/>
      <c r="W14" s="234"/>
      <c r="X14" s="237"/>
      <c r="Y14" s="237"/>
      <c r="Z14" s="237"/>
      <c r="AA14" s="237"/>
    </row>
    <row r="15" spans="1:27" ht="24" customHeight="1" thickTop="1" x14ac:dyDescent="0.15">
      <c r="A15" s="238" t="s">
        <v>27</v>
      </c>
      <c r="B15" s="239"/>
      <c r="C15" s="239"/>
      <c r="D15" s="239"/>
      <c r="E15" s="239"/>
      <c r="F15" s="472">
        <f>IFERROR(SUM(B15:E15),"")</f>
        <v>0</v>
      </c>
      <c r="G15" s="473"/>
      <c r="H15" s="240"/>
      <c r="I15" s="241"/>
      <c r="J15" s="241"/>
      <c r="K15" s="241"/>
      <c r="L15" s="242" t="s">
        <v>92</v>
      </c>
      <c r="M15" s="491"/>
      <c r="N15" s="491"/>
      <c r="O15" s="491"/>
      <c r="P15" s="491"/>
      <c r="Q15" s="243" t="s">
        <v>23</v>
      </c>
      <c r="R15" s="244"/>
      <c r="S15" s="245"/>
      <c r="T15" s="241"/>
      <c r="U15" s="246"/>
      <c r="V15" s="246"/>
      <c r="W15" s="204"/>
      <c r="X15" s="204"/>
      <c r="Y15" s="204"/>
      <c r="Z15" s="204"/>
    </row>
    <row r="16" spans="1:27" ht="24" customHeight="1" thickBot="1" x14ac:dyDescent="0.2">
      <c r="A16" s="238" t="s">
        <v>28</v>
      </c>
      <c r="B16" s="205" t="str">
        <f>IF(B$15="","",B$15)</f>
        <v/>
      </c>
      <c r="C16" s="205" t="str">
        <f>IF(C$15="","",C$15)</f>
        <v/>
      </c>
      <c r="D16" s="205" t="str">
        <f>IF(D$15="","",D$15)</f>
        <v/>
      </c>
      <c r="E16" s="205" t="str">
        <f>IF(E$15="","",E$15)</f>
        <v/>
      </c>
      <c r="F16" s="472">
        <f t="shared" ref="F16:F26" si="0">IFERROR(SUM(B16:E16),"")</f>
        <v>0</v>
      </c>
      <c r="G16" s="473"/>
      <c r="H16" s="240"/>
      <c r="I16" s="241"/>
      <c r="J16" s="241"/>
      <c r="K16" s="241"/>
      <c r="L16" s="247" t="s">
        <v>15</v>
      </c>
      <c r="M16" s="479"/>
      <c r="N16" s="479"/>
      <c r="O16" s="479"/>
      <c r="P16" s="479"/>
      <c r="Q16" s="248"/>
      <c r="R16" s="249"/>
      <c r="S16" s="250"/>
      <c r="T16" s="241"/>
      <c r="U16" s="246"/>
      <c r="V16" s="246"/>
      <c r="W16" s="204"/>
      <c r="X16" s="204"/>
      <c r="Y16" s="204"/>
      <c r="Z16" s="204"/>
    </row>
    <row r="17" spans="1:26" ht="24" customHeight="1" thickTop="1" x14ac:dyDescent="0.15">
      <c r="A17" s="238" t="s">
        <v>29</v>
      </c>
      <c r="B17" s="205" t="str">
        <f t="shared" ref="B17:E26" si="1">IF(B$15="","",B$15)</f>
        <v/>
      </c>
      <c r="C17" s="205" t="str">
        <f t="shared" si="1"/>
        <v/>
      </c>
      <c r="D17" s="205" t="str">
        <f t="shared" si="1"/>
        <v/>
      </c>
      <c r="E17" s="205" t="str">
        <f t="shared" si="1"/>
        <v/>
      </c>
      <c r="F17" s="472">
        <f t="shared" si="0"/>
        <v>0</v>
      </c>
      <c r="G17" s="473"/>
      <c r="H17" s="240"/>
      <c r="I17" s="241"/>
      <c r="J17" s="241"/>
      <c r="K17" s="241"/>
      <c r="L17" s="251"/>
      <c r="M17" s="252"/>
      <c r="N17" s="253"/>
      <c r="O17" s="254"/>
      <c r="P17" s="254"/>
      <c r="Q17" s="254"/>
      <c r="R17" s="230"/>
      <c r="S17" s="227"/>
      <c r="T17" s="241"/>
      <c r="U17" s="246"/>
      <c r="V17" s="246"/>
      <c r="W17" s="204"/>
      <c r="X17" s="204"/>
      <c r="Y17" s="204"/>
      <c r="Z17" s="204"/>
    </row>
    <row r="18" spans="1:26" ht="24" customHeight="1" x14ac:dyDescent="0.15">
      <c r="A18" s="238" t="s">
        <v>30</v>
      </c>
      <c r="B18" s="205" t="str">
        <f t="shared" si="1"/>
        <v/>
      </c>
      <c r="C18" s="205" t="str">
        <f t="shared" si="1"/>
        <v/>
      </c>
      <c r="D18" s="205" t="str">
        <f t="shared" si="1"/>
        <v/>
      </c>
      <c r="E18" s="205" t="str">
        <f t="shared" si="1"/>
        <v/>
      </c>
      <c r="F18" s="472">
        <f t="shared" si="0"/>
        <v>0</v>
      </c>
      <c r="G18" s="473"/>
      <c r="H18" s="240"/>
      <c r="I18" s="241"/>
      <c r="J18" s="241"/>
      <c r="K18" s="241"/>
      <c r="L18" s="255"/>
      <c r="M18" s="158"/>
      <c r="N18" s="158"/>
      <c r="O18" s="256"/>
      <c r="P18" s="256"/>
      <c r="Q18" s="256"/>
      <c r="R18" s="230"/>
      <c r="S18" s="234"/>
      <c r="T18" s="241"/>
      <c r="U18" s="246"/>
      <c r="V18" s="246"/>
      <c r="W18" s="204"/>
      <c r="X18" s="204"/>
      <c r="Y18" s="204"/>
      <c r="Z18" s="204"/>
    </row>
    <row r="19" spans="1:26" ht="24" customHeight="1" x14ac:dyDescent="0.15">
      <c r="A19" s="238" t="s">
        <v>31</v>
      </c>
      <c r="B19" s="205" t="str">
        <f t="shared" si="1"/>
        <v/>
      </c>
      <c r="C19" s="205" t="str">
        <f t="shared" si="1"/>
        <v/>
      </c>
      <c r="D19" s="205" t="str">
        <f t="shared" si="1"/>
        <v/>
      </c>
      <c r="E19" s="205" t="str">
        <f t="shared" si="1"/>
        <v/>
      </c>
      <c r="F19" s="472">
        <f t="shared" si="0"/>
        <v>0</v>
      </c>
      <c r="G19" s="473"/>
      <c r="H19" s="240"/>
      <c r="I19" s="241"/>
      <c r="J19" s="241"/>
      <c r="K19" s="241"/>
      <c r="L19" s="257"/>
      <c r="M19" s="161"/>
      <c r="N19" s="161"/>
      <c r="O19" s="161"/>
      <c r="P19" s="161"/>
      <c r="Q19" s="162"/>
      <c r="R19" s="258"/>
      <c r="S19" s="241"/>
      <c r="T19" s="241"/>
      <c r="U19" s="246"/>
      <c r="V19" s="246"/>
      <c r="W19" s="204"/>
      <c r="X19" s="204"/>
      <c r="Y19" s="204"/>
      <c r="Z19" s="204"/>
    </row>
    <row r="20" spans="1:26" ht="24" customHeight="1" x14ac:dyDescent="0.15">
      <c r="A20" s="238" t="s">
        <v>32</v>
      </c>
      <c r="B20" s="205" t="str">
        <f t="shared" si="1"/>
        <v/>
      </c>
      <c r="C20" s="205" t="str">
        <f t="shared" si="1"/>
        <v/>
      </c>
      <c r="D20" s="205" t="str">
        <f t="shared" si="1"/>
        <v/>
      </c>
      <c r="E20" s="205" t="str">
        <f t="shared" si="1"/>
        <v/>
      </c>
      <c r="F20" s="472">
        <f t="shared" si="0"/>
        <v>0</v>
      </c>
      <c r="G20" s="473"/>
      <c r="H20" s="240"/>
      <c r="I20" s="241"/>
      <c r="J20" s="241"/>
      <c r="K20" s="241"/>
      <c r="L20" s="259"/>
      <c r="M20" s="161"/>
      <c r="N20" s="161"/>
      <c r="O20" s="161"/>
      <c r="P20" s="161"/>
      <c r="Q20" s="162"/>
      <c r="R20" s="249"/>
      <c r="S20" s="241"/>
      <c r="T20" s="241"/>
      <c r="U20" s="246"/>
      <c r="V20" s="246"/>
      <c r="W20" s="204"/>
      <c r="X20" s="204"/>
      <c r="Y20" s="204"/>
      <c r="Z20" s="204"/>
    </row>
    <row r="21" spans="1:26" ht="24" customHeight="1" x14ac:dyDescent="0.15">
      <c r="A21" s="238" t="s">
        <v>33</v>
      </c>
      <c r="B21" s="205" t="str">
        <f t="shared" si="1"/>
        <v/>
      </c>
      <c r="C21" s="205" t="str">
        <f t="shared" si="1"/>
        <v/>
      </c>
      <c r="D21" s="205" t="str">
        <f t="shared" si="1"/>
        <v/>
      </c>
      <c r="E21" s="205" t="str">
        <f t="shared" si="1"/>
        <v/>
      </c>
      <c r="F21" s="472">
        <f t="shared" si="0"/>
        <v>0</v>
      </c>
      <c r="G21" s="473"/>
      <c r="H21" s="240"/>
      <c r="I21" s="241"/>
      <c r="J21" s="241"/>
      <c r="K21" s="257"/>
      <c r="L21" s="257"/>
      <c r="M21" s="260"/>
      <c r="N21" s="158"/>
      <c r="O21" s="256"/>
      <c r="P21" s="256"/>
      <c r="Q21" s="256"/>
      <c r="R21" s="241"/>
      <c r="S21" s="241"/>
      <c r="T21" s="241"/>
      <c r="U21" s="246"/>
      <c r="V21" s="246"/>
      <c r="W21" s="204"/>
      <c r="X21" s="204"/>
      <c r="Y21" s="204"/>
      <c r="Z21" s="204"/>
    </row>
    <row r="22" spans="1:26" ht="24" customHeight="1" x14ac:dyDescent="0.15">
      <c r="A22" s="238" t="s">
        <v>34</v>
      </c>
      <c r="B22" s="205" t="str">
        <f t="shared" si="1"/>
        <v/>
      </c>
      <c r="C22" s="205" t="str">
        <f t="shared" si="1"/>
        <v/>
      </c>
      <c r="D22" s="205" t="str">
        <f t="shared" si="1"/>
        <v/>
      </c>
      <c r="E22" s="205" t="str">
        <f t="shared" si="1"/>
        <v/>
      </c>
      <c r="F22" s="472">
        <f t="shared" si="0"/>
        <v>0</v>
      </c>
      <c r="G22" s="473"/>
      <c r="H22" s="240"/>
      <c r="I22" s="241"/>
      <c r="J22" s="241"/>
      <c r="K22" s="259"/>
      <c r="L22" s="255"/>
      <c r="M22" s="158"/>
      <c r="N22" s="158"/>
      <c r="O22" s="256"/>
      <c r="P22" s="256"/>
      <c r="Q22" s="256"/>
      <c r="R22" s="241"/>
      <c r="S22" s="241"/>
      <c r="T22" s="241"/>
      <c r="U22" s="246"/>
      <c r="V22" s="246"/>
      <c r="W22" s="204"/>
      <c r="X22" s="204"/>
      <c r="Y22" s="204"/>
      <c r="Z22" s="204"/>
    </row>
    <row r="23" spans="1:26" ht="24" customHeight="1" x14ac:dyDescent="0.15">
      <c r="A23" s="238" t="s">
        <v>35</v>
      </c>
      <c r="B23" s="205" t="str">
        <f t="shared" si="1"/>
        <v/>
      </c>
      <c r="C23" s="205" t="str">
        <f t="shared" si="1"/>
        <v/>
      </c>
      <c r="D23" s="205" t="str">
        <f t="shared" si="1"/>
        <v/>
      </c>
      <c r="E23" s="205" t="str">
        <f t="shared" si="1"/>
        <v/>
      </c>
      <c r="F23" s="472">
        <f t="shared" si="0"/>
        <v>0</v>
      </c>
      <c r="G23" s="473"/>
      <c r="H23" s="240"/>
      <c r="I23" s="241"/>
      <c r="J23" s="241"/>
      <c r="K23" s="246"/>
      <c r="L23" s="257"/>
      <c r="M23" s="161"/>
      <c r="N23" s="161"/>
      <c r="O23" s="161"/>
      <c r="P23" s="161"/>
      <c r="Q23" s="162"/>
      <c r="R23" s="241"/>
      <c r="S23" s="241"/>
      <c r="T23" s="241"/>
      <c r="U23" s="246"/>
      <c r="V23" s="246"/>
      <c r="W23" s="204"/>
      <c r="X23" s="204"/>
      <c r="Y23" s="204"/>
      <c r="Z23" s="204"/>
    </row>
    <row r="24" spans="1:26" ht="24" customHeight="1" x14ac:dyDescent="0.15">
      <c r="A24" s="238" t="s">
        <v>39</v>
      </c>
      <c r="B24" s="205" t="str">
        <f t="shared" si="1"/>
        <v/>
      </c>
      <c r="C24" s="205" t="str">
        <f t="shared" si="1"/>
        <v/>
      </c>
      <c r="D24" s="205" t="str">
        <f t="shared" si="1"/>
        <v/>
      </c>
      <c r="E24" s="205" t="str">
        <f t="shared" si="1"/>
        <v/>
      </c>
      <c r="F24" s="472">
        <f t="shared" si="0"/>
        <v>0</v>
      </c>
      <c r="G24" s="473"/>
      <c r="H24" s="240"/>
      <c r="I24" s="241"/>
      <c r="J24" s="241"/>
      <c r="K24" s="246"/>
      <c r="L24" s="259"/>
      <c r="M24" s="161"/>
      <c r="N24" s="161"/>
      <c r="O24" s="161"/>
      <c r="P24" s="161"/>
      <c r="Q24" s="162"/>
      <c r="R24" s="241"/>
      <c r="S24" s="241"/>
      <c r="T24" s="241"/>
      <c r="U24" s="246"/>
      <c r="V24" s="246"/>
      <c r="W24" s="204"/>
      <c r="X24" s="204"/>
      <c r="Y24" s="204"/>
      <c r="Z24" s="204"/>
    </row>
    <row r="25" spans="1:26" ht="24" customHeight="1" x14ac:dyDescent="0.15">
      <c r="A25" s="238" t="s">
        <v>40</v>
      </c>
      <c r="B25" s="205" t="str">
        <f t="shared" si="1"/>
        <v/>
      </c>
      <c r="C25" s="205" t="str">
        <f t="shared" si="1"/>
        <v/>
      </c>
      <c r="D25" s="205" t="str">
        <f t="shared" si="1"/>
        <v/>
      </c>
      <c r="E25" s="205" t="str">
        <f t="shared" si="1"/>
        <v/>
      </c>
      <c r="F25" s="472">
        <f t="shared" si="0"/>
        <v>0</v>
      </c>
      <c r="G25" s="473"/>
      <c r="H25" s="240"/>
      <c r="I25" s="241"/>
      <c r="J25" s="241"/>
      <c r="K25" s="246"/>
      <c r="L25" s="246"/>
      <c r="M25" s="241"/>
      <c r="N25" s="241"/>
      <c r="O25" s="241"/>
      <c r="P25" s="246"/>
      <c r="Q25" s="246"/>
      <c r="R25" s="241"/>
      <c r="S25" s="241"/>
      <c r="T25" s="241"/>
      <c r="U25" s="246"/>
      <c r="V25" s="246"/>
      <c r="W25" s="204"/>
      <c r="X25" s="204"/>
      <c r="Y25" s="204"/>
      <c r="Z25" s="204"/>
    </row>
    <row r="26" spans="1:26" ht="24" customHeight="1" thickBot="1" x14ac:dyDescent="0.2">
      <c r="A26" s="261" t="s">
        <v>36</v>
      </c>
      <c r="B26" s="205" t="str">
        <f t="shared" si="1"/>
        <v/>
      </c>
      <c r="C26" s="205" t="str">
        <f t="shared" si="1"/>
        <v/>
      </c>
      <c r="D26" s="205" t="str">
        <f t="shared" si="1"/>
        <v/>
      </c>
      <c r="E26" s="205" t="str">
        <f t="shared" si="1"/>
        <v/>
      </c>
      <c r="F26" s="472">
        <f t="shared" si="0"/>
        <v>0</v>
      </c>
      <c r="G26" s="473"/>
      <c r="H26" s="240"/>
      <c r="I26" s="241"/>
      <c r="J26" s="241"/>
      <c r="K26" s="246"/>
      <c r="L26" s="246"/>
      <c r="M26" s="241"/>
      <c r="N26" s="241"/>
      <c r="O26" s="241"/>
      <c r="P26" s="246"/>
      <c r="Q26" s="246"/>
      <c r="R26" s="241"/>
      <c r="S26" s="241"/>
      <c r="T26" s="241"/>
      <c r="U26" s="246"/>
      <c r="V26" s="246"/>
      <c r="W26" s="204"/>
      <c r="X26" s="204"/>
      <c r="Y26" s="204"/>
      <c r="Z26" s="204"/>
    </row>
    <row r="27" spans="1:26" s="211" customFormat="1" ht="24" customHeight="1" thickTop="1" thickBot="1" x14ac:dyDescent="0.2">
      <c r="A27" s="262" t="s">
        <v>37</v>
      </c>
      <c r="B27" s="209">
        <f>SUM(B15:B26)</f>
        <v>0</v>
      </c>
      <c r="C27" s="209">
        <f>SUM(C15:C26)</f>
        <v>0</v>
      </c>
      <c r="D27" s="209">
        <f>SUM(D15:D26)</f>
        <v>0</v>
      </c>
      <c r="E27" s="209">
        <f>SUM(E15:E26)</f>
        <v>0</v>
      </c>
      <c r="F27" s="474">
        <f>SUM(F15:G26)</f>
        <v>0</v>
      </c>
      <c r="G27" s="475"/>
      <c r="H27" s="263"/>
      <c r="I27" s="264"/>
      <c r="J27" s="264"/>
      <c r="K27" s="264"/>
      <c r="L27" s="264"/>
      <c r="P27" s="264"/>
      <c r="Q27" s="264"/>
      <c r="R27" s="213" t="s">
        <v>20</v>
      </c>
      <c r="S27" s="213" t="s">
        <v>19</v>
      </c>
      <c r="T27" s="213" t="s">
        <v>21</v>
      </c>
      <c r="U27" s="264"/>
      <c r="V27" s="264"/>
      <c r="W27" s="204"/>
      <c r="X27" s="204"/>
      <c r="Y27" s="204"/>
      <c r="Z27" s="204"/>
    </row>
    <row r="28" spans="1:26" ht="10.5" customHeight="1" thickTop="1" x14ac:dyDescent="0.15">
      <c r="R28" s="469"/>
      <c r="S28" s="469"/>
      <c r="T28" s="469"/>
    </row>
    <row r="29" spans="1:26" ht="18" customHeight="1" x14ac:dyDescent="0.15">
      <c r="A29" s="212"/>
      <c r="R29" s="470"/>
      <c r="S29" s="470"/>
      <c r="T29" s="470"/>
    </row>
    <row r="30" spans="1:26" ht="18" customHeight="1" x14ac:dyDescent="0.15">
      <c r="A30" s="212" t="s">
        <v>93</v>
      </c>
      <c r="R30" s="471"/>
      <c r="S30" s="471"/>
      <c r="T30" s="471"/>
    </row>
    <row r="31" spans="1:26" ht="12" customHeight="1" x14ac:dyDescent="0.15">
      <c r="A31" s="212"/>
    </row>
    <row r="32" spans="1:26" ht="12" customHeight="1" x14ac:dyDescent="0.15"/>
  </sheetData>
  <mergeCells count="36">
    <mergeCell ref="K7:L7"/>
    <mergeCell ref="M7:M8"/>
    <mergeCell ref="N7:Q8"/>
    <mergeCell ref="K8:L8"/>
    <mergeCell ref="A3:V3"/>
    <mergeCell ref="R4:S4"/>
    <mergeCell ref="A5:F5"/>
    <mergeCell ref="K6:L6"/>
    <mergeCell ref="N6:Q6"/>
    <mergeCell ref="F18:G18"/>
    <mergeCell ref="A9:H10"/>
    <mergeCell ref="K9:L9"/>
    <mergeCell ref="M9:P10"/>
    <mergeCell ref="Q9:Q10"/>
    <mergeCell ref="K10:L10"/>
    <mergeCell ref="A13:A14"/>
    <mergeCell ref="F13:G13"/>
    <mergeCell ref="O13:Q14"/>
    <mergeCell ref="F14:G14"/>
    <mergeCell ref="F15:G15"/>
    <mergeCell ref="M15:P15"/>
    <mergeCell ref="F16:G16"/>
    <mergeCell ref="M16:P16"/>
    <mergeCell ref="F17:G17"/>
    <mergeCell ref="T28:T30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R28:R30"/>
    <mergeCell ref="S28:S30"/>
  </mergeCells>
  <phoneticPr fontId="6"/>
  <printOptions horizontalCentered="1" verticalCentered="1"/>
  <pageMargins left="0.70866141732283472" right="0.19685039370078741" top="0.19685039370078741" bottom="0.19685039370078741" header="0.19685039370078741" footer="0.19685039370078741"/>
  <pageSetup paperSize="9" scale="6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使い方（個人）</vt:lpstr>
      <vt:lpstr>例）　専従者給与支払依頼書</vt:lpstr>
      <vt:lpstr>専従者給与支払依頼書</vt:lpstr>
      <vt:lpstr>使い方 (法人)</vt:lpstr>
      <vt:lpstr>例）　役員報酬・給与</vt:lpstr>
      <vt:lpstr>役員報酬・給与</vt:lpstr>
      <vt:lpstr>保険料・拠出金</vt:lpstr>
      <vt:lpstr>'使い方 (法人)'!Print_Area</vt:lpstr>
      <vt:lpstr>'使い方（個人）'!Print_Area</vt:lpstr>
      <vt:lpstr>専従者給与支払依頼書!Print_Area</vt:lpstr>
      <vt:lpstr>保険料・拠出金!Print_Area</vt:lpstr>
      <vt:lpstr>役員報酬・給与!Print_Area</vt:lpstr>
      <vt:lpstr>'例）　専従者給与支払依頼書'!Print_Area</vt:lpstr>
      <vt:lpstr>'例）　役員報酬・給与'!Print_Area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石塚　宏樹</dc:creator>
  <cp:lastModifiedBy>j33010</cp:lastModifiedBy>
  <cp:lastPrinted>2025-11-11T05:31:06Z</cp:lastPrinted>
  <dcterms:created xsi:type="dcterms:W3CDTF">2000-12-06T09:47:43Z</dcterms:created>
  <dcterms:modified xsi:type="dcterms:W3CDTF">2025-11-11T05:44:40Z</dcterms:modified>
</cp:coreProperties>
</file>